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jaD\Desktop\Квартални податоци ПС\2022\Q3 2022\Za objavuvanje\MK\"/>
    </mc:Choice>
  </mc:AlternateContent>
  <bookViews>
    <workbookView xWindow="0" yWindow="0" windowWidth="23040" windowHeight="8904" activeTab="1"/>
  </bookViews>
  <sheets>
    <sheet name="Легенда" sheetId="1" r:id="rId1"/>
    <sheet name="Платежни тран. со ПК - број" sheetId="4" r:id="rId2"/>
    <sheet name="Платежни тран. со ПК - вредност" sheetId="6" r:id="rId3"/>
  </sheets>
  <externalReferences>
    <externalReference r:id="rId4"/>
  </externalReferences>
  <calcPr calcId="162913"/>
</workbook>
</file>

<file path=xl/calcChain.xml><?xml version="1.0" encoding="utf-8"?>
<calcChain xmlns="http://schemas.openxmlformats.org/spreadsheetml/2006/main">
  <c r="AS57" i="4" l="1"/>
  <c r="DU92" i="6" l="1"/>
  <c r="DR92" i="6"/>
  <c r="DO92" i="6"/>
  <c r="DJ92" i="6"/>
  <c r="DI92" i="6"/>
  <c r="DH92" i="6" s="1"/>
  <c r="DG92" i="6"/>
  <c r="DF92" i="6"/>
  <c r="DE92" i="6" s="1"/>
  <c r="DD92" i="6"/>
  <c r="DC92" i="6"/>
  <c r="DA92" i="6"/>
  <c r="CZ92" i="6"/>
  <c r="CY92" i="6" s="1"/>
  <c r="CX92" i="6"/>
  <c r="CW92" i="6"/>
  <c r="CV92" i="6" s="1"/>
  <c r="CU92" i="6"/>
  <c r="CT92" i="6"/>
  <c r="CR92" i="6"/>
  <c r="CQ92" i="6"/>
  <c r="CL92" i="6"/>
  <c r="CF92" i="6"/>
  <c r="CC92" i="6"/>
  <c r="BZ92" i="6"/>
  <c r="BW92" i="6"/>
  <c r="BT92" i="6"/>
  <c r="BQ92" i="6"/>
  <c r="BK92" i="6"/>
  <c r="BH92" i="6"/>
  <c r="AA92" i="6"/>
  <c r="X92" i="6"/>
  <c r="U92" i="6"/>
  <c r="R92" i="6"/>
  <c r="O92" i="6"/>
  <c r="L92" i="6"/>
  <c r="I92" i="6"/>
  <c r="F92" i="6"/>
  <c r="C92" i="6"/>
  <c r="DU91" i="6"/>
  <c r="DR91" i="6"/>
  <c r="DO91" i="6"/>
  <c r="DJ91" i="6"/>
  <c r="DI91" i="6"/>
  <c r="DH91" i="6" s="1"/>
  <c r="DG91" i="6"/>
  <c r="DF91" i="6"/>
  <c r="DD91" i="6"/>
  <c r="DC91" i="6"/>
  <c r="DA91" i="6"/>
  <c r="CZ91" i="6"/>
  <c r="CX91" i="6"/>
  <c r="CW91" i="6"/>
  <c r="CU91" i="6"/>
  <c r="CT91" i="6"/>
  <c r="CS91" i="6" s="1"/>
  <c r="CR91" i="6"/>
  <c r="CQ91" i="6"/>
  <c r="CL91" i="6"/>
  <c r="CF91" i="6"/>
  <c r="CC91" i="6"/>
  <c r="BZ91" i="6"/>
  <c r="BW91" i="6"/>
  <c r="BT91" i="6"/>
  <c r="BQ91" i="6"/>
  <c r="BK91" i="6"/>
  <c r="BH91" i="6"/>
  <c r="AA91" i="6"/>
  <c r="X91" i="6"/>
  <c r="U91" i="6"/>
  <c r="R91" i="6"/>
  <c r="O91" i="6"/>
  <c r="L91" i="6"/>
  <c r="I91" i="6"/>
  <c r="F91" i="6"/>
  <c r="C91" i="6"/>
  <c r="DU90" i="6"/>
  <c r="DR90" i="6"/>
  <c r="DO90" i="6"/>
  <c r="DJ90" i="6"/>
  <c r="DI90" i="6"/>
  <c r="DH90" i="6" s="1"/>
  <c r="DG90" i="6"/>
  <c r="DF90" i="6"/>
  <c r="DE90" i="6" s="1"/>
  <c r="DD90" i="6"/>
  <c r="DC90" i="6"/>
  <c r="DB90" i="6" s="1"/>
  <c r="DA90" i="6"/>
  <c r="CZ90" i="6"/>
  <c r="CX90" i="6"/>
  <c r="CW90" i="6"/>
  <c r="CU90" i="6"/>
  <c r="CT90" i="6"/>
  <c r="CS90" i="6" s="1"/>
  <c r="CR90" i="6"/>
  <c r="CQ90" i="6"/>
  <c r="CP90" i="6" s="1"/>
  <c r="CL90" i="6"/>
  <c r="CF90" i="6"/>
  <c r="CC90" i="6"/>
  <c r="BZ90" i="6"/>
  <c r="BW90" i="6"/>
  <c r="BT90" i="6"/>
  <c r="BQ90" i="6"/>
  <c r="BK90" i="6"/>
  <c r="BH90" i="6"/>
  <c r="AA90" i="6"/>
  <c r="X90" i="6"/>
  <c r="U90" i="6"/>
  <c r="R90" i="6"/>
  <c r="O90" i="6"/>
  <c r="L90" i="6"/>
  <c r="I90" i="6"/>
  <c r="F90" i="6"/>
  <c r="C90" i="6"/>
  <c r="DU90" i="4"/>
  <c r="DU91" i="4"/>
  <c r="DU92" i="4"/>
  <c r="DR90" i="4"/>
  <c r="DR91" i="4"/>
  <c r="DR92" i="4"/>
  <c r="DO90" i="4"/>
  <c r="DO91" i="4"/>
  <c r="DO92" i="4"/>
  <c r="DF90" i="4"/>
  <c r="DG90" i="4"/>
  <c r="DI90" i="4"/>
  <c r="DJ90" i="4"/>
  <c r="DF91" i="4"/>
  <c r="DG91" i="4"/>
  <c r="DI91" i="4"/>
  <c r="DJ91" i="4"/>
  <c r="DF92" i="4"/>
  <c r="DG92" i="4"/>
  <c r="DI92" i="4"/>
  <c r="DJ92" i="4"/>
  <c r="CQ90" i="4"/>
  <c r="CR90" i="4"/>
  <c r="CT90" i="4"/>
  <c r="CU90" i="4"/>
  <c r="CW90" i="4"/>
  <c r="CX90" i="4"/>
  <c r="CZ90" i="4"/>
  <c r="DA90" i="4"/>
  <c r="DC90" i="4"/>
  <c r="DD90" i="4"/>
  <c r="CQ91" i="4"/>
  <c r="CR91" i="4"/>
  <c r="CT91" i="4"/>
  <c r="CU91" i="4"/>
  <c r="CW91" i="4"/>
  <c r="CX91" i="4"/>
  <c r="CZ91" i="4"/>
  <c r="DA91" i="4"/>
  <c r="DC91" i="4"/>
  <c r="DD91" i="4"/>
  <c r="CQ92" i="4"/>
  <c r="CR92" i="4"/>
  <c r="CT92" i="4"/>
  <c r="CU92" i="4"/>
  <c r="CW92" i="4"/>
  <c r="CX92" i="4"/>
  <c r="CZ92" i="4"/>
  <c r="DA92" i="4"/>
  <c r="DC92" i="4"/>
  <c r="DD92" i="4"/>
  <c r="CL90" i="4"/>
  <c r="CL91" i="4"/>
  <c r="CL92" i="4"/>
  <c r="CF90" i="4"/>
  <c r="CF91" i="4"/>
  <c r="CF92" i="4"/>
  <c r="CC90" i="4"/>
  <c r="CC91" i="4"/>
  <c r="CC92" i="4"/>
  <c r="BZ90" i="4"/>
  <c r="BZ91" i="4"/>
  <c r="BZ92" i="4"/>
  <c r="BW90" i="4"/>
  <c r="BW91" i="4"/>
  <c r="BW92" i="4"/>
  <c r="BT90" i="4"/>
  <c r="BT91" i="4"/>
  <c r="BT92" i="4"/>
  <c r="BQ90" i="4"/>
  <c r="BQ91" i="4"/>
  <c r="BQ92" i="4"/>
  <c r="BK90" i="4"/>
  <c r="BK91" i="4"/>
  <c r="BK92" i="4"/>
  <c r="BH90" i="4"/>
  <c r="BH91" i="4"/>
  <c r="BH92" i="4"/>
  <c r="AA90" i="4"/>
  <c r="AA91" i="4"/>
  <c r="AA92" i="4"/>
  <c r="X90" i="4"/>
  <c r="X91" i="4"/>
  <c r="X92" i="4"/>
  <c r="U90" i="4"/>
  <c r="U91" i="4"/>
  <c r="U92" i="4"/>
  <c r="R90" i="4"/>
  <c r="R91" i="4"/>
  <c r="R92" i="4"/>
  <c r="O90" i="4"/>
  <c r="O91" i="4"/>
  <c r="O92" i="4"/>
  <c r="L90" i="4"/>
  <c r="L91" i="4"/>
  <c r="L92" i="4"/>
  <c r="I90" i="4"/>
  <c r="I91" i="4"/>
  <c r="I92" i="4"/>
  <c r="F90" i="4"/>
  <c r="F91" i="4"/>
  <c r="F92" i="4"/>
  <c r="C90" i="4"/>
  <c r="C91" i="4"/>
  <c r="C92" i="4"/>
  <c r="CP91" i="6" l="1"/>
  <c r="DE91" i="6"/>
  <c r="DE91" i="4"/>
  <c r="DH92" i="4"/>
  <c r="DH90" i="4"/>
  <c r="DB92" i="4"/>
  <c r="CS91" i="4"/>
  <c r="DE92" i="4"/>
  <c r="DE90" i="4"/>
  <c r="DH91" i="4"/>
  <c r="CY92" i="4"/>
  <c r="CV92" i="4"/>
  <c r="CV90" i="6"/>
  <c r="CS90" i="4"/>
  <c r="DB90" i="4"/>
  <c r="CV90" i="4"/>
  <c r="CP92" i="6"/>
  <c r="DB92" i="6"/>
  <c r="CS92" i="6"/>
  <c r="CP92" i="4"/>
  <c r="CS92" i="4"/>
  <c r="DB91" i="6"/>
  <c r="CY91" i="6"/>
  <c r="CV91" i="6"/>
  <c r="DB91" i="4"/>
  <c r="CY91" i="4"/>
  <c r="CV91" i="4"/>
  <c r="CP91" i="4"/>
  <c r="CY90" i="6"/>
  <c r="CY90" i="4"/>
  <c r="CP90" i="4"/>
  <c r="DU89" i="6"/>
  <c r="DR89" i="6"/>
  <c r="DO89" i="6"/>
  <c r="DJ89" i="6"/>
  <c r="DI89" i="6"/>
  <c r="DG89" i="6"/>
  <c r="DF89" i="6"/>
  <c r="DD89" i="6"/>
  <c r="DC89" i="6"/>
  <c r="DA89" i="6"/>
  <c r="CZ89" i="6"/>
  <c r="CX89" i="6"/>
  <c r="CW89" i="6"/>
  <c r="CU89" i="6"/>
  <c r="CT89" i="6"/>
  <c r="CR89" i="6"/>
  <c r="CQ89" i="6"/>
  <c r="CL89" i="6"/>
  <c r="CF89" i="6"/>
  <c r="CC89" i="6"/>
  <c r="BZ89" i="6"/>
  <c r="BW89" i="6"/>
  <c r="BT89" i="6"/>
  <c r="BQ89" i="6"/>
  <c r="BK89" i="6"/>
  <c r="BH89" i="6"/>
  <c r="AA89" i="6"/>
  <c r="X89" i="6"/>
  <c r="U89" i="6"/>
  <c r="R89" i="6"/>
  <c r="O89" i="6"/>
  <c r="L89" i="6"/>
  <c r="I89" i="6"/>
  <c r="F89" i="6"/>
  <c r="C89" i="6"/>
  <c r="DU88" i="6"/>
  <c r="DR88" i="6"/>
  <c r="DO88" i="6"/>
  <c r="DJ88" i="6"/>
  <c r="DI88" i="6"/>
  <c r="DG88" i="6"/>
  <c r="DF88" i="6"/>
  <c r="DD88" i="6"/>
  <c r="DC88" i="6"/>
  <c r="DA88" i="6"/>
  <c r="CZ88" i="6"/>
  <c r="CX88" i="6"/>
  <c r="CW88" i="6"/>
  <c r="CU88" i="6"/>
  <c r="CT88" i="6"/>
  <c r="CR88" i="6"/>
  <c r="CQ88" i="6"/>
  <c r="CL88" i="6"/>
  <c r="CF88" i="6"/>
  <c r="CC88" i="6"/>
  <c r="BZ88" i="6"/>
  <c r="BW88" i="6"/>
  <c r="BT88" i="6"/>
  <c r="BQ88" i="6"/>
  <c r="BK88" i="6"/>
  <c r="BH88" i="6"/>
  <c r="AA88" i="6"/>
  <c r="X88" i="6"/>
  <c r="U88" i="6"/>
  <c r="R88" i="6"/>
  <c r="O88" i="6"/>
  <c r="L88" i="6"/>
  <c r="I88" i="6"/>
  <c r="F88" i="6"/>
  <c r="C88" i="6"/>
  <c r="DU87" i="6"/>
  <c r="DR87" i="6"/>
  <c r="DO87" i="6"/>
  <c r="DJ87" i="6"/>
  <c r="DI87" i="6"/>
  <c r="DG87" i="6"/>
  <c r="DF87" i="6"/>
  <c r="DD87" i="6"/>
  <c r="DC87" i="6"/>
  <c r="DA87" i="6"/>
  <c r="CZ87" i="6"/>
  <c r="CX87" i="6"/>
  <c r="CW87" i="6"/>
  <c r="CU87" i="6"/>
  <c r="CT87" i="6"/>
  <c r="CR87" i="6"/>
  <c r="CQ87" i="6"/>
  <c r="CL87" i="6"/>
  <c r="CF87" i="6"/>
  <c r="CC87" i="6"/>
  <c r="BZ87" i="6"/>
  <c r="BW87" i="6"/>
  <c r="BT87" i="6"/>
  <c r="BQ87" i="6"/>
  <c r="BK87" i="6"/>
  <c r="BH87" i="6"/>
  <c r="AA87" i="6"/>
  <c r="X87" i="6"/>
  <c r="U87" i="6"/>
  <c r="R87" i="6"/>
  <c r="O87" i="6"/>
  <c r="L87" i="6"/>
  <c r="I87" i="6"/>
  <c r="F87" i="6"/>
  <c r="C87" i="6"/>
  <c r="DU89" i="4"/>
  <c r="DR89" i="4"/>
  <c r="DO89" i="4"/>
  <c r="DJ89" i="4"/>
  <c r="DI89" i="4"/>
  <c r="DG89" i="4"/>
  <c r="DF89" i="4"/>
  <c r="DE89" i="4" s="1"/>
  <c r="DD89" i="4"/>
  <c r="DC89" i="4"/>
  <c r="DB89" i="4" s="1"/>
  <c r="DA89" i="4"/>
  <c r="CZ89" i="4"/>
  <c r="CX89" i="4"/>
  <c r="CW89" i="4"/>
  <c r="CU89" i="4"/>
  <c r="CT89" i="4"/>
  <c r="CS89" i="4" s="1"/>
  <c r="CR89" i="4"/>
  <c r="CQ89" i="4"/>
  <c r="CP89" i="4" s="1"/>
  <c r="CL89" i="4"/>
  <c r="CF89" i="4"/>
  <c r="CC89" i="4"/>
  <c r="BZ89" i="4"/>
  <c r="BW89" i="4"/>
  <c r="BT89" i="4"/>
  <c r="BQ89" i="4"/>
  <c r="BK89" i="4"/>
  <c r="BH89" i="4"/>
  <c r="AA89" i="4"/>
  <c r="X89" i="4"/>
  <c r="U89" i="4"/>
  <c r="R89" i="4"/>
  <c r="O89" i="4"/>
  <c r="L89" i="4"/>
  <c r="I89" i="4"/>
  <c r="F89" i="4"/>
  <c r="C89" i="4"/>
  <c r="DU88" i="4"/>
  <c r="DR88" i="4"/>
  <c r="DO88" i="4"/>
  <c r="DJ88" i="4"/>
  <c r="DI88" i="4"/>
  <c r="DG88" i="4"/>
  <c r="DF88" i="4"/>
  <c r="DD88" i="4"/>
  <c r="DC88" i="4"/>
  <c r="DB88" i="4" s="1"/>
  <c r="DA88" i="4"/>
  <c r="CZ88" i="4"/>
  <c r="CX88" i="4"/>
  <c r="CV88" i="4" s="1"/>
  <c r="CW88" i="4"/>
  <c r="CU88" i="4"/>
  <c r="CT88" i="4"/>
  <c r="CR88" i="4"/>
  <c r="CQ88" i="4"/>
  <c r="CL88" i="4"/>
  <c r="CF88" i="4"/>
  <c r="CC88" i="4"/>
  <c r="BZ88" i="4"/>
  <c r="BW88" i="4"/>
  <c r="BT88" i="4"/>
  <c r="BQ88" i="4"/>
  <c r="BK88" i="4"/>
  <c r="BH88" i="4"/>
  <c r="AA88" i="4"/>
  <c r="X88" i="4"/>
  <c r="U88" i="4"/>
  <c r="R88" i="4"/>
  <c r="O88" i="4"/>
  <c r="L88" i="4"/>
  <c r="I88" i="4"/>
  <c r="F88" i="4"/>
  <c r="C88" i="4"/>
  <c r="DU87" i="4"/>
  <c r="DR87" i="4"/>
  <c r="DO87" i="4"/>
  <c r="DJ87" i="4"/>
  <c r="DI87" i="4"/>
  <c r="DG87" i="4"/>
  <c r="DF87" i="4"/>
  <c r="DD87" i="4"/>
  <c r="DC87" i="4"/>
  <c r="DA87" i="4"/>
  <c r="CZ87" i="4"/>
  <c r="CX87" i="4"/>
  <c r="CW87" i="4"/>
  <c r="CU87" i="4"/>
  <c r="CT87" i="4"/>
  <c r="CR87" i="4"/>
  <c r="CQ87" i="4"/>
  <c r="CP87" i="4" s="1"/>
  <c r="CL87" i="4"/>
  <c r="CF87" i="4"/>
  <c r="CC87" i="4"/>
  <c r="BZ87" i="4"/>
  <c r="BW87" i="4"/>
  <c r="BT87" i="4"/>
  <c r="BQ87" i="4"/>
  <c r="BK87" i="4"/>
  <c r="BH87" i="4"/>
  <c r="AA87" i="4"/>
  <c r="X87" i="4"/>
  <c r="U87" i="4"/>
  <c r="R87" i="4"/>
  <c r="O87" i="4"/>
  <c r="L87" i="4"/>
  <c r="I87" i="4"/>
  <c r="F87" i="4"/>
  <c r="C87" i="4"/>
  <c r="DE89" i="6" l="1"/>
  <c r="CP89" i="6"/>
  <c r="CV89" i="6"/>
  <c r="DH87" i="6"/>
  <c r="CS88" i="6"/>
  <c r="DE88" i="6"/>
  <c r="DB87" i="4"/>
  <c r="CS88" i="4"/>
  <c r="DH88" i="4"/>
  <c r="DH89" i="4"/>
  <c r="CY89" i="4"/>
  <c r="DE87" i="6"/>
  <c r="CS89" i="6"/>
  <c r="CP87" i="6"/>
  <c r="DH89" i="6"/>
  <c r="CV88" i="6"/>
  <c r="DB89" i="6"/>
  <c r="CY89" i="6"/>
  <c r="DH88" i="6"/>
  <c r="CV87" i="4"/>
  <c r="DH87" i="4"/>
  <c r="DE88" i="4"/>
  <c r="DE87" i="4"/>
  <c r="CV87" i="6"/>
  <c r="DB88" i="6"/>
  <c r="CY87" i="6"/>
  <c r="CP88" i="6"/>
  <c r="CS87" i="6"/>
  <c r="CY88" i="6"/>
  <c r="DB87" i="6"/>
  <c r="CY87" i="4"/>
  <c r="CP88" i="4"/>
  <c r="CV89" i="4"/>
  <c r="CS87" i="4"/>
  <c r="CY88" i="4"/>
  <c r="CQ85" i="6"/>
  <c r="CR85" i="6"/>
  <c r="CQ86" i="6"/>
  <c r="CR86" i="6"/>
  <c r="CP86" i="6" l="1"/>
  <c r="CP85" i="6"/>
  <c r="DU86" i="6"/>
  <c r="DR86" i="6"/>
  <c r="DO86" i="6"/>
  <c r="DJ86" i="6"/>
  <c r="DI86" i="6"/>
  <c r="DH86" i="6" s="1"/>
  <c r="DG86" i="6"/>
  <c r="DF86" i="6"/>
  <c r="DD86" i="6"/>
  <c r="DC86" i="6"/>
  <c r="DA86" i="6"/>
  <c r="CZ86" i="6"/>
  <c r="CX86" i="6"/>
  <c r="CW86" i="6"/>
  <c r="CU86" i="6"/>
  <c r="CT86" i="6"/>
  <c r="CL86" i="6"/>
  <c r="CF86" i="6"/>
  <c r="CC86" i="6"/>
  <c r="BZ86" i="6"/>
  <c r="BW86" i="6"/>
  <c r="BT86" i="6"/>
  <c r="BQ86" i="6"/>
  <c r="BK86" i="6"/>
  <c r="BH86" i="6"/>
  <c r="AA86" i="6"/>
  <c r="X86" i="6"/>
  <c r="U86" i="6"/>
  <c r="R86" i="6"/>
  <c r="O86" i="6"/>
  <c r="L86" i="6"/>
  <c r="I86" i="6"/>
  <c r="F86" i="6"/>
  <c r="C86" i="6"/>
  <c r="DU85" i="6"/>
  <c r="DR85" i="6"/>
  <c r="DO85" i="6"/>
  <c r="DJ85" i="6"/>
  <c r="DI85" i="6"/>
  <c r="DG85" i="6"/>
  <c r="DF85" i="6"/>
  <c r="DD85" i="6"/>
  <c r="DC85" i="6"/>
  <c r="DA85" i="6"/>
  <c r="CZ85" i="6"/>
  <c r="CX85" i="6"/>
  <c r="CW85" i="6"/>
  <c r="CU85" i="6"/>
  <c r="CT85" i="6"/>
  <c r="CF85" i="6"/>
  <c r="CC85" i="6"/>
  <c r="BW85" i="6"/>
  <c r="BT85" i="6"/>
  <c r="BQ85" i="6"/>
  <c r="BK85" i="6"/>
  <c r="BH85" i="6"/>
  <c r="AA85" i="6"/>
  <c r="X85" i="6"/>
  <c r="R85" i="6"/>
  <c r="O85" i="6"/>
  <c r="L85" i="6"/>
  <c r="I85" i="6"/>
  <c r="F85" i="6"/>
  <c r="C85" i="6"/>
  <c r="DU84" i="6"/>
  <c r="DR84" i="6"/>
  <c r="DO84" i="6"/>
  <c r="DJ84" i="6"/>
  <c r="DI84" i="6"/>
  <c r="DG84" i="6"/>
  <c r="DF84" i="6"/>
  <c r="DD84" i="6"/>
  <c r="DC84" i="6"/>
  <c r="DA84" i="6"/>
  <c r="CZ84" i="6"/>
  <c r="CX84" i="6"/>
  <c r="CW84" i="6"/>
  <c r="CU84" i="6"/>
  <c r="CT84" i="6"/>
  <c r="CR84" i="6"/>
  <c r="CQ84" i="6"/>
  <c r="CF84" i="6"/>
  <c r="CC84" i="6"/>
  <c r="BW84" i="6"/>
  <c r="BT84" i="6"/>
  <c r="BQ84" i="6"/>
  <c r="BK84" i="6"/>
  <c r="BH84" i="6"/>
  <c r="AA84" i="6"/>
  <c r="X84" i="6"/>
  <c r="R84" i="6"/>
  <c r="O84" i="6"/>
  <c r="L84" i="6"/>
  <c r="I84" i="6"/>
  <c r="F84" i="6"/>
  <c r="C84" i="6"/>
  <c r="DU86" i="4"/>
  <c r="DR86" i="4"/>
  <c r="DO86" i="4"/>
  <c r="DJ86" i="4"/>
  <c r="DI86" i="4"/>
  <c r="DG86" i="4"/>
  <c r="DF86" i="4"/>
  <c r="DE86" i="4" s="1"/>
  <c r="DD86" i="4"/>
  <c r="DC86" i="4"/>
  <c r="DA86" i="4"/>
  <c r="CZ86" i="4"/>
  <c r="CX86" i="4"/>
  <c r="CW86" i="4"/>
  <c r="CU86" i="4"/>
  <c r="CT86" i="4"/>
  <c r="CR86" i="4"/>
  <c r="CQ86" i="4"/>
  <c r="CL86" i="4"/>
  <c r="CF86" i="4"/>
  <c r="CC86" i="4"/>
  <c r="BZ86" i="4"/>
  <c r="BW86" i="4"/>
  <c r="BT86" i="4"/>
  <c r="BQ86" i="4"/>
  <c r="BK86" i="4"/>
  <c r="BH86" i="4"/>
  <c r="AA86" i="4"/>
  <c r="X86" i="4"/>
  <c r="U86" i="4"/>
  <c r="R86" i="4"/>
  <c r="O86" i="4"/>
  <c r="L86" i="4"/>
  <c r="I86" i="4"/>
  <c r="F86" i="4"/>
  <c r="C86" i="4"/>
  <c r="DU85" i="4"/>
  <c r="DR85" i="4"/>
  <c r="DO85" i="4"/>
  <c r="DJ85" i="4"/>
  <c r="DI85" i="4"/>
  <c r="DG85" i="4"/>
  <c r="DF85" i="4"/>
  <c r="DD85" i="4"/>
  <c r="DC85" i="4"/>
  <c r="DA85" i="4"/>
  <c r="CZ85" i="4"/>
  <c r="CX85" i="4"/>
  <c r="CW85" i="4"/>
  <c r="CU85" i="4"/>
  <c r="CT85" i="4"/>
  <c r="CR85" i="4"/>
  <c r="CQ85" i="4"/>
  <c r="CF85" i="4"/>
  <c r="CC85" i="4"/>
  <c r="BW85" i="4"/>
  <c r="BT85" i="4"/>
  <c r="BQ85" i="4"/>
  <c r="BK85" i="4"/>
  <c r="BH85" i="4"/>
  <c r="AA85" i="4"/>
  <c r="X85" i="4"/>
  <c r="R85" i="4"/>
  <c r="O85" i="4"/>
  <c r="L85" i="4"/>
  <c r="I85" i="4"/>
  <c r="F85" i="4"/>
  <c r="C85" i="4"/>
  <c r="DU84" i="4"/>
  <c r="DR84" i="4"/>
  <c r="DO84" i="4"/>
  <c r="DJ84" i="4"/>
  <c r="DI84" i="4"/>
  <c r="DG84" i="4"/>
  <c r="DF84" i="4"/>
  <c r="DD84" i="4"/>
  <c r="DC84" i="4"/>
  <c r="DA84" i="4"/>
  <c r="CZ84" i="4"/>
  <c r="CX84" i="4"/>
  <c r="CW84" i="4"/>
  <c r="CU84" i="4"/>
  <c r="CT84" i="4"/>
  <c r="CR84" i="4"/>
  <c r="CQ84" i="4"/>
  <c r="CF84" i="4"/>
  <c r="CC84" i="4"/>
  <c r="BW84" i="4"/>
  <c r="BT84" i="4"/>
  <c r="BQ84" i="4"/>
  <c r="BK84" i="4"/>
  <c r="BH84" i="4"/>
  <c r="AA84" i="4"/>
  <c r="X84" i="4"/>
  <c r="R84" i="4"/>
  <c r="O84" i="4"/>
  <c r="L84" i="4"/>
  <c r="I84" i="4"/>
  <c r="F84" i="4"/>
  <c r="C84" i="4"/>
  <c r="DH84" i="4" l="1"/>
  <c r="DH85" i="4"/>
  <c r="DH84" i="6"/>
  <c r="DE85" i="6"/>
  <c r="DE86" i="6"/>
  <c r="CP84" i="4"/>
  <c r="CP86" i="4"/>
  <c r="DB86" i="4"/>
  <c r="CV84" i="4"/>
  <c r="CV86" i="6"/>
  <c r="CY84" i="6"/>
  <c r="CY86" i="6"/>
  <c r="CP84" i="6"/>
  <c r="DB86" i="6"/>
  <c r="CS85" i="6"/>
  <c r="CS84" i="6"/>
  <c r="DE84" i="6"/>
  <c r="CS86" i="6"/>
  <c r="CV85" i="6"/>
  <c r="DH85" i="6"/>
  <c r="DH86" i="4"/>
  <c r="DE84" i="4"/>
  <c r="DE85" i="4"/>
  <c r="DB85" i="6"/>
  <c r="CY85" i="6"/>
  <c r="CS85" i="4"/>
  <c r="DB84" i="6"/>
  <c r="CV84" i="6"/>
  <c r="CS84" i="4"/>
  <c r="DB84" i="4"/>
  <c r="CY84" i="4"/>
  <c r="DB85" i="4"/>
  <c r="CY85" i="4"/>
  <c r="CY86" i="4"/>
  <c r="CS86" i="4"/>
  <c r="CV86" i="4"/>
  <c r="CV85" i="4"/>
  <c r="CP85" i="4"/>
  <c r="BZ73" i="6"/>
  <c r="BZ74" i="6"/>
  <c r="BZ75" i="6"/>
  <c r="BZ76" i="6"/>
  <c r="BZ77" i="6"/>
  <c r="BZ78" i="6"/>
  <c r="BZ79" i="6"/>
  <c r="BZ80" i="6"/>
  <c r="BZ81" i="6"/>
  <c r="BZ82" i="6"/>
  <c r="BZ83" i="6"/>
  <c r="BZ72" i="6"/>
  <c r="DO72" i="4"/>
  <c r="CC72" i="6" l="1"/>
  <c r="CC73" i="6"/>
  <c r="CC74" i="6"/>
  <c r="CC75" i="6"/>
  <c r="CC76" i="6"/>
  <c r="CC77" i="6"/>
  <c r="CC78" i="6"/>
  <c r="CC79" i="6"/>
  <c r="CC81" i="6"/>
  <c r="CC82" i="6"/>
  <c r="CC83" i="6"/>
  <c r="CC80" i="6"/>
  <c r="CX72" i="6" l="1"/>
  <c r="CW72" i="6"/>
  <c r="DD83" i="6"/>
  <c r="DC83" i="6"/>
  <c r="DA83" i="6"/>
  <c r="CZ83" i="6"/>
  <c r="CX83" i="6"/>
  <c r="CW83" i="6"/>
  <c r="CU83" i="6"/>
  <c r="CT83" i="6"/>
  <c r="CR83" i="6"/>
  <c r="CQ83" i="6"/>
  <c r="DD82" i="6"/>
  <c r="DC82" i="6"/>
  <c r="DA82" i="6"/>
  <c r="CZ82" i="6"/>
  <c r="CX82" i="6"/>
  <c r="CW82" i="6"/>
  <c r="CU82" i="6"/>
  <c r="CT82" i="6"/>
  <c r="CR82" i="6"/>
  <c r="CQ82" i="6"/>
  <c r="DD81" i="6"/>
  <c r="DC81" i="6"/>
  <c r="DA81" i="6"/>
  <c r="CZ81" i="6"/>
  <c r="CX81" i="6"/>
  <c r="CW81" i="6"/>
  <c r="CU81" i="6"/>
  <c r="CT81" i="6"/>
  <c r="CR81" i="6"/>
  <c r="CQ81" i="6"/>
  <c r="DD80" i="6"/>
  <c r="DC80" i="6"/>
  <c r="DA80" i="6"/>
  <c r="CZ80" i="6"/>
  <c r="CX80" i="6"/>
  <c r="CW80" i="6"/>
  <c r="CU80" i="6"/>
  <c r="CT80" i="6"/>
  <c r="CR80" i="6"/>
  <c r="CQ80" i="6"/>
  <c r="DD79" i="6"/>
  <c r="DC79" i="6"/>
  <c r="DA79" i="6"/>
  <c r="CZ79" i="6"/>
  <c r="CX79" i="6"/>
  <c r="CW79" i="6"/>
  <c r="CU79" i="6"/>
  <c r="CT79" i="6"/>
  <c r="CR79" i="6"/>
  <c r="CQ79" i="6"/>
  <c r="DD78" i="6"/>
  <c r="DC78" i="6"/>
  <c r="DA78" i="6"/>
  <c r="CZ78" i="6"/>
  <c r="CX78" i="6"/>
  <c r="CW78" i="6"/>
  <c r="CU78" i="6"/>
  <c r="CT78" i="6"/>
  <c r="CR78" i="6"/>
  <c r="CQ78" i="6"/>
  <c r="DD77" i="6"/>
  <c r="DC77" i="6"/>
  <c r="DA77" i="6"/>
  <c r="CZ77" i="6"/>
  <c r="CX77" i="6"/>
  <c r="CW77" i="6"/>
  <c r="CU77" i="6"/>
  <c r="CT77" i="6"/>
  <c r="CR77" i="6"/>
  <c r="CQ77" i="6"/>
  <c r="DD76" i="6"/>
  <c r="DC76" i="6"/>
  <c r="DA76" i="6"/>
  <c r="CZ76" i="6"/>
  <c r="CX76" i="6"/>
  <c r="CW76" i="6"/>
  <c r="CU76" i="6"/>
  <c r="CT76" i="6"/>
  <c r="CR76" i="6"/>
  <c r="CQ76" i="6"/>
  <c r="DD75" i="6"/>
  <c r="DC75" i="6"/>
  <c r="DA75" i="6"/>
  <c r="CZ75" i="6"/>
  <c r="CX75" i="6"/>
  <c r="CW75" i="6"/>
  <c r="CU75" i="6"/>
  <c r="CT75" i="6"/>
  <c r="CR75" i="6"/>
  <c r="CQ75" i="6"/>
  <c r="DD74" i="6"/>
  <c r="DC74" i="6"/>
  <c r="DA74" i="6"/>
  <c r="CZ74" i="6"/>
  <c r="CX74" i="6"/>
  <c r="CW74" i="6"/>
  <c r="CU74" i="6"/>
  <c r="CT74" i="6"/>
  <c r="CR74" i="6"/>
  <c r="CQ74" i="6"/>
  <c r="DD73" i="6"/>
  <c r="DC73" i="6"/>
  <c r="DA73" i="6"/>
  <c r="CZ73" i="6"/>
  <c r="CX73" i="6"/>
  <c r="CW73" i="6"/>
  <c r="CU73" i="6"/>
  <c r="CT73" i="6"/>
  <c r="CR73" i="6"/>
  <c r="CQ73" i="6"/>
  <c r="DD72" i="6"/>
  <c r="DC72" i="6"/>
  <c r="DA72" i="6"/>
  <c r="CZ72" i="6"/>
  <c r="CU72" i="6"/>
  <c r="CT72" i="6"/>
  <c r="CR72" i="6"/>
  <c r="CQ72" i="6"/>
  <c r="DU83" i="6"/>
  <c r="DU82" i="6"/>
  <c r="DU81" i="6"/>
  <c r="DU80" i="6"/>
  <c r="DU79" i="6"/>
  <c r="DU78" i="6"/>
  <c r="DU77" i="6"/>
  <c r="DU76" i="6"/>
  <c r="DU75" i="6"/>
  <c r="DU74" i="6"/>
  <c r="DU73" i="6"/>
  <c r="DU72" i="6"/>
  <c r="DU71" i="6"/>
  <c r="DU70" i="6"/>
  <c r="DU69" i="6"/>
  <c r="DU68" i="6"/>
  <c r="DU67" i="6"/>
  <c r="DU66" i="6"/>
  <c r="DU65" i="6"/>
  <c r="DU64" i="6"/>
  <c r="DU63" i="6"/>
  <c r="DU62" i="6"/>
  <c r="DU61" i="6"/>
  <c r="DU60" i="6"/>
  <c r="DR83" i="6"/>
  <c r="DR82" i="6"/>
  <c r="DR81" i="6"/>
  <c r="DR80" i="6"/>
  <c r="DR79" i="6"/>
  <c r="DR78" i="6"/>
  <c r="DR77" i="6"/>
  <c r="DR76" i="6"/>
  <c r="DR75" i="6"/>
  <c r="DR74" i="6"/>
  <c r="DR73" i="6"/>
  <c r="DR72" i="6"/>
  <c r="DR71" i="6"/>
  <c r="DR70" i="6"/>
  <c r="DR69" i="6"/>
  <c r="DR68" i="6"/>
  <c r="DR67" i="6"/>
  <c r="DR66" i="6"/>
  <c r="DR65" i="6"/>
  <c r="DR64" i="6"/>
  <c r="DR63" i="6"/>
  <c r="DR62" i="6"/>
  <c r="DR61" i="6"/>
  <c r="DR60" i="6"/>
  <c r="DO83" i="6"/>
  <c r="DO82" i="6"/>
  <c r="DO81" i="6"/>
  <c r="DO80" i="6"/>
  <c r="DO79" i="6"/>
  <c r="DO78" i="6"/>
  <c r="DO77" i="6"/>
  <c r="DO76" i="6"/>
  <c r="DO75" i="6"/>
  <c r="DO74" i="6"/>
  <c r="DO73" i="6"/>
  <c r="DO72" i="6"/>
  <c r="DO71" i="6"/>
  <c r="DO70" i="6"/>
  <c r="DO69" i="6"/>
  <c r="DO68" i="6"/>
  <c r="DO67" i="6"/>
  <c r="DO66" i="6"/>
  <c r="DO65" i="6"/>
  <c r="DO64" i="6"/>
  <c r="DO63" i="6"/>
  <c r="DO62" i="6"/>
  <c r="DO61" i="6"/>
  <c r="DO60" i="6"/>
  <c r="CF83" i="6"/>
  <c r="CF82" i="6"/>
  <c r="CF81" i="6"/>
  <c r="CF80" i="6"/>
  <c r="CF79" i="6"/>
  <c r="CF78" i="6"/>
  <c r="CF77" i="6"/>
  <c r="CF76" i="6"/>
  <c r="CF75" i="6"/>
  <c r="CF74" i="6"/>
  <c r="CF73" i="6"/>
  <c r="CF72" i="6"/>
  <c r="CF71" i="6"/>
  <c r="CF70" i="6"/>
  <c r="CF69" i="6"/>
  <c r="CF68" i="6"/>
  <c r="CF67" i="6"/>
  <c r="CF66" i="6"/>
  <c r="CF65" i="6"/>
  <c r="CF64" i="6"/>
  <c r="CF63" i="6"/>
  <c r="CF62" i="6"/>
  <c r="CF61" i="6"/>
  <c r="CF60" i="6"/>
  <c r="BZ71" i="6"/>
  <c r="BZ70" i="6"/>
  <c r="BZ69" i="6"/>
  <c r="BZ68" i="6"/>
  <c r="BZ67" i="6"/>
  <c r="BZ66" i="6"/>
  <c r="BZ65" i="6"/>
  <c r="BZ64" i="6"/>
  <c r="BZ63" i="6"/>
  <c r="BZ62" i="6"/>
  <c r="BZ61" i="6"/>
  <c r="BZ60" i="6"/>
  <c r="BW83" i="6"/>
  <c r="BW82" i="6"/>
  <c r="BW81" i="6"/>
  <c r="BW80" i="6"/>
  <c r="BW79" i="6"/>
  <c r="BW78" i="6"/>
  <c r="BW77" i="6"/>
  <c r="BW76" i="6"/>
  <c r="BW75" i="6"/>
  <c r="BW74" i="6"/>
  <c r="BW73" i="6"/>
  <c r="BW72" i="6"/>
  <c r="BW71" i="6"/>
  <c r="BW70" i="6"/>
  <c r="BW69" i="6"/>
  <c r="BW68" i="6"/>
  <c r="BW67" i="6"/>
  <c r="BW66" i="6"/>
  <c r="BW65" i="6"/>
  <c r="BW64" i="6"/>
  <c r="BW63" i="6"/>
  <c r="BW62" i="6"/>
  <c r="BW61" i="6"/>
  <c r="BW60" i="6"/>
  <c r="BT83" i="6"/>
  <c r="BT82" i="6"/>
  <c r="BT81" i="6"/>
  <c r="BT80" i="6"/>
  <c r="BT79" i="6"/>
  <c r="BT78" i="6"/>
  <c r="BT77" i="6"/>
  <c r="BT76" i="6"/>
  <c r="BT75" i="6"/>
  <c r="BT74" i="6"/>
  <c r="BT73" i="6"/>
  <c r="BT72" i="6"/>
  <c r="BT71" i="6"/>
  <c r="BT70" i="6"/>
  <c r="BT69" i="6"/>
  <c r="BT68" i="6"/>
  <c r="BT67" i="6"/>
  <c r="BT66" i="6"/>
  <c r="BT65" i="6"/>
  <c r="BT64" i="6"/>
  <c r="BT63" i="6"/>
  <c r="BT62" i="6"/>
  <c r="BT61" i="6"/>
  <c r="BT60" i="6"/>
  <c r="BQ83" i="6"/>
  <c r="BQ82" i="6"/>
  <c r="BQ81" i="6"/>
  <c r="BQ80" i="6"/>
  <c r="BQ79" i="6"/>
  <c r="BQ78" i="6"/>
  <c r="BQ77" i="6"/>
  <c r="BQ76" i="6"/>
  <c r="BQ75" i="6"/>
  <c r="BQ74" i="6"/>
  <c r="BQ73" i="6"/>
  <c r="BQ72" i="6"/>
  <c r="BQ71" i="6"/>
  <c r="BQ70" i="6"/>
  <c r="BQ69" i="6"/>
  <c r="BQ68" i="6"/>
  <c r="BQ67" i="6"/>
  <c r="BQ66" i="6"/>
  <c r="BQ65" i="6"/>
  <c r="BQ64" i="6"/>
  <c r="BQ63" i="6"/>
  <c r="BQ62" i="6"/>
  <c r="BQ61" i="6"/>
  <c r="BQ60" i="6"/>
  <c r="BK83" i="6"/>
  <c r="BK82" i="6"/>
  <c r="BK81" i="6"/>
  <c r="BK80" i="6"/>
  <c r="BK79" i="6"/>
  <c r="BK78" i="6"/>
  <c r="BK77" i="6"/>
  <c r="BK76" i="6"/>
  <c r="BK75" i="6"/>
  <c r="BK74" i="6"/>
  <c r="BK73" i="6"/>
  <c r="BK72" i="6"/>
  <c r="BK71" i="6"/>
  <c r="BK70" i="6"/>
  <c r="BK69" i="6"/>
  <c r="BK68" i="6"/>
  <c r="BK67" i="6"/>
  <c r="BK66" i="6"/>
  <c r="BK65" i="6"/>
  <c r="BK64" i="6"/>
  <c r="BK63" i="6"/>
  <c r="BK62" i="6"/>
  <c r="BK61" i="6"/>
  <c r="BK60" i="6"/>
  <c r="BH83" i="6"/>
  <c r="BH82" i="6"/>
  <c r="BH81" i="6"/>
  <c r="BH80" i="6"/>
  <c r="BH79" i="6"/>
  <c r="BH78" i="6"/>
  <c r="BH77" i="6"/>
  <c r="BH76" i="6"/>
  <c r="BH75" i="6"/>
  <c r="BH74" i="6"/>
  <c r="BH73" i="6"/>
  <c r="BH72" i="6"/>
  <c r="BH71" i="6"/>
  <c r="BH70" i="6"/>
  <c r="BH69" i="6"/>
  <c r="BH68" i="6"/>
  <c r="BH67" i="6"/>
  <c r="BH66" i="6"/>
  <c r="BH65" i="6"/>
  <c r="BH64" i="6"/>
  <c r="BH63" i="6"/>
  <c r="BH62" i="6"/>
  <c r="BH61" i="6"/>
  <c r="BH60" i="6"/>
  <c r="AA83" i="6"/>
  <c r="AA82" i="6"/>
  <c r="AA81" i="6"/>
  <c r="AA80" i="6"/>
  <c r="AA79" i="6"/>
  <c r="AA78" i="6"/>
  <c r="AA77" i="6"/>
  <c r="AA76" i="6"/>
  <c r="AA75" i="6"/>
  <c r="AA74" i="6"/>
  <c r="AA73" i="6"/>
  <c r="AA72" i="6"/>
  <c r="AA71" i="6"/>
  <c r="AA70" i="6"/>
  <c r="AA69" i="6"/>
  <c r="AA68" i="6"/>
  <c r="AA67" i="6"/>
  <c r="AA66" i="6"/>
  <c r="AA65" i="6"/>
  <c r="AA64" i="6"/>
  <c r="AA63" i="6"/>
  <c r="AA62" i="6"/>
  <c r="AA61" i="6"/>
  <c r="AA60" i="6"/>
  <c r="X73" i="6"/>
  <c r="X74" i="6"/>
  <c r="X75" i="6"/>
  <c r="X76" i="6"/>
  <c r="X77" i="6"/>
  <c r="X78" i="6"/>
  <c r="X79" i="6"/>
  <c r="X80" i="6"/>
  <c r="X81" i="6"/>
  <c r="X82" i="6"/>
  <c r="X83" i="6"/>
  <c r="X72" i="6"/>
  <c r="U83" i="6"/>
  <c r="U82" i="6"/>
  <c r="U81" i="6"/>
  <c r="U80" i="6"/>
  <c r="U79" i="6"/>
  <c r="U78" i="6"/>
  <c r="U77" i="6"/>
  <c r="U76" i="6"/>
  <c r="U75" i="6"/>
  <c r="U74" i="6"/>
  <c r="U73" i="6"/>
  <c r="U72" i="6"/>
  <c r="U71" i="6"/>
  <c r="U70" i="6"/>
  <c r="U69" i="6"/>
  <c r="U68" i="6"/>
  <c r="U67" i="6"/>
  <c r="U66" i="6"/>
  <c r="U65" i="6"/>
  <c r="U64" i="6"/>
  <c r="U63" i="6"/>
  <c r="U62" i="6"/>
  <c r="U61" i="6"/>
  <c r="U60" i="6"/>
  <c r="R83" i="6"/>
  <c r="R82" i="6"/>
  <c r="R81" i="6"/>
  <c r="R80" i="6"/>
  <c r="R79" i="6"/>
  <c r="R78" i="6"/>
  <c r="R77" i="6"/>
  <c r="R76" i="6"/>
  <c r="R75" i="6"/>
  <c r="R74" i="6"/>
  <c r="R73" i="6"/>
  <c r="R72" i="6"/>
  <c r="R71" i="6"/>
  <c r="R70" i="6"/>
  <c r="R69" i="6"/>
  <c r="R68" i="6"/>
  <c r="R67" i="6"/>
  <c r="R66" i="6"/>
  <c r="R65" i="6"/>
  <c r="R64" i="6"/>
  <c r="R63" i="6"/>
  <c r="R62" i="6"/>
  <c r="R61" i="6"/>
  <c r="R60" i="6"/>
  <c r="O83" i="6"/>
  <c r="O82" i="6"/>
  <c r="O81" i="6"/>
  <c r="O80" i="6"/>
  <c r="O79" i="6"/>
  <c r="O78" i="6"/>
  <c r="O77" i="6"/>
  <c r="O76" i="6"/>
  <c r="O75" i="6"/>
  <c r="O74" i="6"/>
  <c r="O73" i="6"/>
  <c r="O72" i="6"/>
  <c r="O71" i="6"/>
  <c r="O70" i="6"/>
  <c r="O69" i="6"/>
  <c r="O68" i="6"/>
  <c r="O67" i="6"/>
  <c r="O66" i="6"/>
  <c r="O65" i="6"/>
  <c r="O64" i="6"/>
  <c r="O63" i="6"/>
  <c r="O62" i="6"/>
  <c r="O61" i="6"/>
  <c r="O60" i="6"/>
  <c r="L83" i="6"/>
  <c r="L82" i="6"/>
  <c r="L81" i="6"/>
  <c r="L80" i="6"/>
  <c r="L79" i="6"/>
  <c r="L78" i="6"/>
  <c r="L77" i="6"/>
  <c r="L76" i="6"/>
  <c r="L75" i="6"/>
  <c r="L74" i="6"/>
  <c r="L73" i="6"/>
  <c r="L72" i="6"/>
  <c r="L71" i="6"/>
  <c r="L70" i="6"/>
  <c r="L69" i="6"/>
  <c r="L68" i="6"/>
  <c r="L67" i="6"/>
  <c r="L66" i="6"/>
  <c r="L65" i="6"/>
  <c r="L64" i="6"/>
  <c r="L63" i="6"/>
  <c r="L62" i="6"/>
  <c r="L61" i="6"/>
  <c r="L60" i="6"/>
  <c r="I83" i="6"/>
  <c r="I82" i="6"/>
  <c r="I81" i="6"/>
  <c r="I80" i="6"/>
  <c r="I79" i="6"/>
  <c r="I78" i="6"/>
  <c r="I77" i="6"/>
  <c r="I76" i="6"/>
  <c r="I75" i="6"/>
  <c r="I74" i="6"/>
  <c r="I73" i="6"/>
  <c r="I72" i="6"/>
  <c r="I71" i="6"/>
  <c r="I70" i="6"/>
  <c r="I69" i="6"/>
  <c r="I68" i="6"/>
  <c r="I67" i="6"/>
  <c r="I66" i="6"/>
  <c r="I65" i="6"/>
  <c r="I64" i="6"/>
  <c r="I63" i="6"/>
  <c r="I62" i="6"/>
  <c r="I61" i="6"/>
  <c r="I60" i="6"/>
  <c r="F83" i="6"/>
  <c r="F82" i="6"/>
  <c r="F81" i="6"/>
  <c r="F80" i="6"/>
  <c r="F79" i="6"/>
  <c r="F78" i="6"/>
  <c r="F77" i="6"/>
  <c r="F76" i="6"/>
  <c r="F75" i="6"/>
  <c r="F74" i="6"/>
  <c r="F73" i="6"/>
  <c r="F72" i="6"/>
  <c r="F71" i="6"/>
  <c r="F70" i="6"/>
  <c r="F69" i="6"/>
  <c r="F68" i="6"/>
  <c r="F67" i="6"/>
  <c r="F66" i="6"/>
  <c r="F65" i="6"/>
  <c r="F64" i="6"/>
  <c r="F63" i="6"/>
  <c r="F62" i="6"/>
  <c r="F61" i="6"/>
  <c r="F60" i="6"/>
  <c r="C83" i="6"/>
  <c r="C82" i="6"/>
  <c r="C81" i="6"/>
  <c r="C80" i="6"/>
  <c r="C79" i="6"/>
  <c r="C78" i="6"/>
  <c r="C77" i="6"/>
  <c r="C76" i="6"/>
  <c r="C75" i="6"/>
  <c r="C74" i="6"/>
  <c r="C73" i="6"/>
  <c r="C72" i="6"/>
  <c r="C71" i="6"/>
  <c r="C70" i="6"/>
  <c r="C69" i="6"/>
  <c r="C68" i="6"/>
  <c r="C67" i="6"/>
  <c r="C66" i="6"/>
  <c r="C65" i="6"/>
  <c r="C64" i="6"/>
  <c r="C63" i="6"/>
  <c r="C62" i="6"/>
  <c r="C61" i="6"/>
  <c r="C60" i="6"/>
  <c r="CQ60" i="6"/>
  <c r="CR60" i="6"/>
  <c r="CT60" i="6"/>
  <c r="CU60" i="6"/>
  <c r="CW60" i="6"/>
  <c r="CX60" i="6"/>
  <c r="CZ60" i="6"/>
  <c r="DA60" i="6"/>
  <c r="DC60" i="6"/>
  <c r="DD60" i="6"/>
  <c r="DF60" i="6"/>
  <c r="DE60" i="6" s="1"/>
  <c r="DG60" i="6"/>
  <c r="DI60" i="6"/>
  <c r="DJ60" i="6"/>
  <c r="CQ61" i="6"/>
  <c r="CR61" i="6"/>
  <c r="CT61" i="6"/>
  <c r="CS61" i="6" s="1"/>
  <c r="CU61" i="6"/>
  <c r="CW61" i="6"/>
  <c r="CX61" i="6"/>
  <c r="CZ61" i="6"/>
  <c r="DA61" i="6"/>
  <c r="DC61" i="6"/>
  <c r="DD61" i="6"/>
  <c r="DF61" i="6"/>
  <c r="DE61" i="6" s="1"/>
  <c r="DG61" i="6"/>
  <c r="DI61" i="6"/>
  <c r="DH61" i="6" s="1"/>
  <c r="DJ61" i="6"/>
  <c r="CQ62" i="6"/>
  <c r="CR62" i="6"/>
  <c r="CT62" i="6"/>
  <c r="CU62" i="6"/>
  <c r="CW62" i="6"/>
  <c r="CV62" i="6" s="1"/>
  <c r="CX62" i="6"/>
  <c r="CZ62" i="6"/>
  <c r="CY62" i="6" s="1"/>
  <c r="DA62" i="6"/>
  <c r="DC62" i="6"/>
  <c r="DD62" i="6"/>
  <c r="DF62" i="6"/>
  <c r="DG62" i="6"/>
  <c r="DI62" i="6"/>
  <c r="DH62" i="6" s="1"/>
  <c r="DJ62" i="6"/>
  <c r="DL62" i="6"/>
  <c r="CQ63" i="6"/>
  <c r="CR63" i="6"/>
  <c r="CT63" i="6"/>
  <c r="CU63" i="6"/>
  <c r="CW63" i="6"/>
  <c r="CX63" i="6"/>
  <c r="CZ63" i="6"/>
  <c r="DA63" i="6"/>
  <c r="DC63" i="6"/>
  <c r="DD63" i="6"/>
  <c r="DF63" i="6"/>
  <c r="DG63" i="6"/>
  <c r="DI63" i="6"/>
  <c r="DJ63" i="6"/>
  <c r="DL63" i="6"/>
  <c r="CQ64" i="6"/>
  <c r="CR64" i="6"/>
  <c r="CT64" i="6"/>
  <c r="CU64" i="6"/>
  <c r="CW64" i="6"/>
  <c r="CX64" i="6"/>
  <c r="CZ64" i="6"/>
  <c r="DA64" i="6"/>
  <c r="DC64" i="6"/>
  <c r="DD64" i="6"/>
  <c r="DF64" i="6"/>
  <c r="DG64" i="6"/>
  <c r="DI64" i="6"/>
  <c r="DJ64" i="6"/>
  <c r="DL64" i="6"/>
  <c r="CQ65" i="6"/>
  <c r="CR65" i="6"/>
  <c r="CT65" i="6"/>
  <c r="CU65" i="6"/>
  <c r="CW65" i="6"/>
  <c r="CX65" i="6"/>
  <c r="CZ65" i="6"/>
  <c r="DA65" i="6"/>
  <c r="DC65" i="6"/>
  <c r="DD65" i="6"/>
  <c r="DF65" i="6"/>
  <c r="DG65" i="6"/>
  <c r="DI65" i="6"/>
  <c r="DJ65" i="6"/>
  <c r="DL65" i="6"/>
  <c r="CQ66" i="6"/>
  <c r="CR66" i="6"/>
  <c r="CT66" i="6"/>
  <c r="CU66" i="6"/>
  <c r="CW66" i="6"/>
  <c r="CX66" i="6"/>
  <c r="CZ66" i="6"/>
  <c r="DA66" i="6"/>
  <c r="DC66" i="6"/>
  <c r="DD66" i="6"/>
  <c r="DF66" i="6"/>
  <c r="DG66" i="6"/>
  <c r="DI66" i="6"/>
  <c r="DJ66" i="6"/>
  <c r="DL66" i="6"/>
  <c r="BN67" i="6"/>
  <c r="CC67" i="6"/>
  <c r="CI67" i="6"/>
  <c r="CL67" i="6"/>
  <c r="CQ67" i="6"/>
  <c r="CR67" i="6"/>
  <c r="CT67" i="6"/>
  <c r="CU67" i="6"/>
  <c r="CW67" i="6"/>
  <c r="CX67" i="6"/>
  <c r="CZ67" i="6"/>
  <c r="DA67" i="6"/>
  <c r="DC67" i="6"/>
  <c r="DD67" i="6"/>
  <c r="DF67" i="6"/>
  <c r="DG67" i="6"/>
  <c r="DI67" i="6"/>
  <c r="DJ67" i="6"/>
  <c r="DL67" i="6"/>
  <c r="CQ68" i="6"/>
  <c r="CR68" i="6"/>
  <c r="CT68" i="6"/>
  <c r="CU68" i="6"/>
  <c r="CW68" i="6"/>
  <c r="CX68" i="6"/>
  <c r="CZ68" i="6"/>
  <c r="DA68" i="6"/>
  <c r="DC68" i="6"/>
  <c r="DD68" i="6"/>
  <c r="DF68" i="6"/>
  <c r="DG68" i="6"/>
  <c r="DI68" i="6"/>
  <c r="DJ68" i="6"/>
  <c r="DL68" i="6"/>
  <c r="CQ69" i="6"/>
  <c r="CR69" i="6"/>
  <c r="CT69" i="6"/>
  <c r="CU69" i="6"/>
  <c r="CW69" i="6"/>
  <c r="CX69" i="6"/>
  <c r="CZ69" i="6"/>
  <c r="DA69" i="6"/>
  <c r="DC69" i="6"/>
  <c r="DD69" i="6"/>
  <c r="DF69" i="6"/>
  <c r="DG69" i="6"/>
  <c r="DI69" i="6"/>
  <c r="DJ69" i="6"/>
  <c r="DL69" i="6"/>
  <c r="BN70" i="6"/>
  <c r="CC70" i="6"/>
  <c r="CI70" i="6"/>
  <c r="CL70" i="6"/>
  <c r="CQ70" i="6"/>
  <c r="CR70" i="6"/>
  <c r="CT70" i="6"/>
  <c r="CU70" i="6"/>
  <c r="CW70" i="6"/>
  <c r="CX70" i="6"/>
  <c r="CZ70" i="6"/>
  <c r="DA70" i="6"/>
  <c r="DC70" i="6"/>
  <c r="DD70" i="6"/>
  <c r="DF70" i="6"/>
  <c r="DG70" i="6"/>
  <c r="DI70" i="6"/>
  <c r="DJ70" i="6"/>
  <c r="DL70" i="6"/>
  <c r="CQ71" i="6"/>
  <c r="CR71" i="6"/>
  <c r="CT71" i="6"/>
  <c r="CU71" i="6"/>
  <c r="CW71" i="6"/>
  <c r="CX71" i="6"/>
  <c r="CZ71" i="6"/>
  <c r="DA71" i="6"/>
  <c r="DC71" i="6"/>
  <c r="DD71" i="6"/>
  <c r="DF71" i="6"/>
  <c r="DG71" i="6"/>
  <c r="DI71" i="6"/>
  <c r="DJ71" i="6"/>
  <c r="DL71" i="6"/>
  <c r="DF73" i="6"/>
  <c r="DG73" i="6"/>
  <c r="DI73" i="6"/>
  <c r="DJ73" i="6"/>
  <c r="DF74" i="6"/>
  <c r="DG74" i="6"/>
  <c r="DI74" i="6"/>
  <c r="DJ74" i="6"/>
  <c r="DF75" i="6"/>
  <c r="DG75" i="6"/>
  <c r="DI75" i="6"/>
  <c r="DJ75" i="6"/>
  <c r="DF76" i="6"/>
  <c r="DG76" i="6"/>
  <c r="DI76" i="6"/>
  <c r="DJ76" i="6"/>
  <c r="DF77" i="6"/>
  <c r="DG77" i="6"/>
  <c r="DI77" i="6"/>
  <c r="DJ77" i="6"/>
  <c r="DF78" i="6"/>
  <c r="DG78" i="6"/>
  <c r="DI78" i="6"/>
  <c r="DJ78" i="6"/>
  <c r="DF79" i="6"/>
  <c r="DG79" i="6"/>
  <c r="DI79" i="6"/>
  <c r="DJ79" i="6"/>
  <c r="DF80" i="6"/>
  <c r="DG80" i="6"/>
  <c r="DI80" i="6"/>
  <c r="DJ80" i="6"/>
  <c r="DF81" i="6"/>
  <c r="DG81" i="6"/>
  <c r="DI81" i="6"/>
  <c r="DJ81" i="6"/>
  <c r="DF82" i="6"/>
  <c r="DG82" i="6"/>
  <c r="DI82" i="6"/>
  <c r="DJ82" i="6"/>
  <c r="DF83" i="6"/>
  <c r="DG83" i="6"/>
  <c r="DI83" i="6"/>
  <c r="DJ83" i="6"/>
  <c r="DU83" i="4"/>
  <c r="DU82" i="4"/>
  <c r="DU81" i="4"/>
  <c r="DU80" i="4"/>
  <c r="DU79" i="4"/>
  <c r="DU78" i="4"/>
  <c r="DU77" i="4"/>
  <c r="DU76" i="4"/>
  <c r="DU75" i="4"/>
  <c r="DU74" i="4"/>
  <c r="DU73" i="4"/>
  <c r="DU72" i="4"/>
  <c r="DU62" i="4"/>
  <c r="DU63" i="4"/>
  <c r="DU64" i="4"/>
  <c r="DU65" i="4"/>
  <c r="DU66" i="4"/>
  <c r="DU67" i="4"/>
  <c r="DU68" i="4"/>
  <c r="DU69" i="4"/>
  <c r="DU70" i="4"/>
  <c r="DU60" i="4"/>
  <c r="DR83" i="4"/>
  <c r="DR82" i="4"/>
  <c r="DR81" i="4"/>
  <c r="DR80" i="4"/>
  <c r="DR79" i="4"/>
  <c r="DR78" i="4"/>
  <c r="DR77" i="4"/>
  <c r="DR76" i="4"/>
  <c r="DR75" i="4"/>
  <c r="DR74" i="4"/>
  <c r="DR73" i="4"/>
  <c r="DR72" i="4"/>
  <c r="DR71" i="4"/>
  <c r="DR70" i="4"/>
  <c r="DR69" i="4"/>
  <c r="DR68" i="4"/>
  <c r="DR67" i="4"/>
  <c r="DR66" i="4"/>
  <c r="DR65" i="4"/>
  <c r="DR64" i="4"/>
  <c r="DR63" i="4"/>
  <c r="DR62" i="4"/>
  <c r="DR61" i="4"/>
  <c r="DR60" i="4"/>
  <c r="DO83" i="4"/>
  <c r="DO82" i="4"/>
  <c r="DO81" i="4"/>
  <c r="DO80" i="4"/>
  <c r="DO79" i="4"/>
  <c r="DO78" i="4"/>
  <c r="DO77" i="4"/>
  <c r="DO76" i="4"/>
  <c r="DO75" i="4"/>
  <c r="DO74" i="4"/>
  <c r="DO73" i="4"/>
  <c r="CF83" i="4"/>
  <c r="CF82" i="4"/>
  <c r="CF81" i="4"/>
  <c r="CF80" i="4"/>
  <c r="CF79" i="4"/>
  <c r="CF78" i="4"/>
  <c r="CF77" i="4"/>
  <c r="CF76" i="4"/>
  <c r="CF75" i="4"/>
  <c r="CF74" i="4"/>
  <c r="CF73" i="4"/>
  <c r="CF72" i="4"/>
  <c r="CF71" i="4"/>
  <c r="CF70" i="4"/>
  <c r="CF69" i="4"/>
  <c r="CF68" i="4"/>
  <c r="CF67" i="4"/>
  <c r="CF66" i="4"/>
  <c r="CF65" i="4"/>
  <c r="CF64" i="4"/>
  <c r="CF63" i="4"/>
  <c r="CF62" i="4"/>
  <c r="CF61" i="4"/>
  <c r="CF60" i="4"/>
  <c r="CC74" i="4"/>
  <c r="CC75" i="4"/>
  <c r="CC76" i="4"/>
  <c r="CC77" i="4"/>
  <c r="CC78" i="4"/>
  <c r="CC79" i="4"/>
  <c r="CC80" i="4"/>
  <c r="CC81" i="4"/>
  <c r="CC82" i="4"/>
  <c r="CC83" i="4"/>
  <c r="CC73" i="4"/>
  <c r="CC72" i="4"/>
  <c r="BZ71" i="4"/>
  <c r="BZ70" i="4"/>
  <c r="BZ69" i="4"/>
  <c r="BZ68" i="4"/>
  <c r="BZ67" i="4"/>
  <c r="BZ66" i="4"/>
  <c r="BZ65" i="4"/>
  <c r="BZ64" i="4"/>
  <c r="BZ63" i="4"/>
  <c r="BZ62" i="4"/>
  <c r="BZ61" i="4"/>
  <c r="BZ60" i="4"/>
  <c r="BW83" i="4"/>
  <c r="BW82" i="4"/>
  <c r="BW81" i="4"/>
  <c r="BW80" i="4"/>
  <c r="BW79" i="4"/>
  <c r="BW78" i="4"/>
  <c r="BW77" i="4"/>
  <c r="BW76" i="4"/>
  <c r="BW75" i="4"/>
  <c r="BW74" i="4"/>
  <c r="BW73" i="4"/>
  <c r="BW72" i="4"/>
  <c r="BW71" i="4"/>
  <c r="BW70" i="4"/>
  <c r="BW69" i="4"/>
  <c r="BW68" i="4"/>
  <c r="BW67" i="4"/>
  <c r="BW66" i="4"/>
  <c r="BW65" i="4"/>
  <c r="BW64" i="4"/>
  <c r="BW63" i="4"/>
  <c r="BW62" i="4"/>
  <c r="BW61" i="4"/>
  <c r="BW60" i="4"/>
  <c r="BT83" i="4"/>
  <c r="BT82" i="4"/>
  <c r="BT81" i="4"/>
  <c r="BT80" i="4"/>
  <c r="BT79" i="4"/>
  <c r="BT78" i="4"/>
  <c r="BT77" i="4"/>
  <c r="BT76" i="4"/>
  <c r="BT75" i="4"/>
  <c r="BT74" i="4"/>
  <c r="BT73" i="4"/>
  <c r="BT72" i="4"/>
  <c r="BT71" i="4"/>
  <c r="BT70" i="4"/>
  <c r="BT69" i="4"/>
  <c r="BT68" i="4"/>
  <c r="BT67" i="4"/>
  <c r="BT66" i="4"/>
  <c r="BT65" i="4"/>
  <c r="BT64" i="4"/>
  <c r="BT63" i="4"/>
  <c r="BT62" i="4"/>
  <c r="BT61" i="4"/>
  <c r="BT60" i="4"/>
  <c r="BQ83" i="4"/>
  <c r="BQ82" i="4"/>
  <c r="BQ81" i="4"/>
  <c r="BQ80" i="4"/>
  <c r="BQ79" i="4"/>
  <c r="BQ78" i="4"/>
  <c r="BQ77" i="4"/>
  <c r="BQ76" i="4"/>
  <c r="BQ75" i="4"/>
  <c r="BQ74" i="4"/>
  <c r="BQ73" i="4"/>
  <c r="BQ72" i="4"/>
  <c r="BQ71" i="4"/>
  <c r="BQ70" i="4"/>
  <c r="BQ69" i="4"/>
  <c r="BQ68" i="4"/>
  <c r="BQ67" i="4"/>
  <c r="BQ66" i="4"/>
  <c r="BQ65" i="4"/>
  <c r="BQ64" i="4"/>
  <c r="BQ63" i="4"/>
  <c r="BQ62" i="4"/>
  <c r="BQ61" i="4"/>
  <c r="BQ60" i="4"/>
  <c r="BK83" i="4"/>
  <c r="BK82" i="4"/>
  <c r="BK81" i="4"/>
  <c r="BK80" i="4"/>
  <c r="BK79" i="4"/>
  <c r="BK78" i="4"/>
  <c r="BK77" i="4"/>
  <c r="BK76" i="4"/>
  <c r="BK75" i="4"/>
  <c r="BK74" i="4"/>
  <c r="BK73" i="4"/>
  <c r="BK72" i="4"/>
  <c r="BK71" i="4"/>
  <c r="BK70" i="4"/>
  <c r="BK69" i="4"/>
  <c r="BK68" i="4"/>
  <c r="BK67" i="4"/>
  <c r="BK66" i="4"/>
  <c r="BK65" i="4"/>
  <c r="BK64" i="4"/>
  <c r="BK63" i="4"/>
  <c r="BK62" i="4"/>
  <c r="BK61" i="4"/>
  <c r="BK60" i="4"/>
  <c r="BH83" i="4"/>
  <c r="BH82" i="4"/>
  <c r="BH81" i="4"/>
  <c r="BH80" i="4"/>
  <c r="BH79" i="4"/>
  <c r="BH78" i="4"/>
  <c r="BH77" i="4"/>
  <c r="BH76" i="4"/>
  <c r="BH75" i="4"/>
  <c r="BH74" i="4"/>
  <c r="BH73" i="4"/>
  <c r="BH72" i="4"/>
  <c r="BH71" i="4"/>
  <c r="BH70" i="4"/>
  <c r="BH69" i="4"/>
  <c r="BH68" i="4"/>
  <c r="BH67" i="4"/>
  <c r="BH66" i="4"/>
  <c r="BH65" i="4"/>
  <c r="BH64" i="4"/>
  <c r="BH63" i="4"/>
  <c r="BH62" i="4"/>
  <c r="BH61" i="4"/>
  <c r="BH60" i="4"/>
  <c r="AA83" i="4"/>
  <c r="AA82" i="4"/>
  <c r="AA81" i="4"/>
  <c r="AA80" i="4"/>
  <c r="AA79" i="4"/>
  <c r="AA78" i="4"/>
  <c r="AA77" i="4"/>
  <c r="AA76" i="4"/>
  <c r="AA75" i="4"/>
  <c r="AA74" i="4"/>
  <c r="AA73" i="4"/>
  <c r="AA72" i="4"/>
  <c r="AA71" i="4"/>
  <c r="AA70" i="4"/>
  <c r="AA69" i="4"/>
  <c r="AA68" i="4"/>
  <c r="AA67" i="4"/>
  <c r="AA66" i="4"/>
  <c r="AA65" i="4"/>
  <c r="AA64" i="4"/>
  <c r="AA63" i="4"/>
  <c r="AA62" i="4"/>
  <c r="AA61" i="4"/>
  <c r="AA60" i="4"/>
  <c r="X75" i="4"/>
  <c r="X76" i="4"/>
  <c r="X77" i="4"/>
  <c r="X78" i="4"/>
  <c r="X79" i="4"/>
  <c r="X80" i="4"/>
  <c r="X81" i="4"/>
  <c r="X82" i="4"/>
  <c r="X83" i="4"/>
  <c r="X73" i="4"/>
  <c r="X74" i="4"/>
  <c r="X72" i="4"/>
  <c r="U61" i="4"/>
  <c r="U62" i="4"/>
  <c r="U63" i="4"/>
  <c r="U64" i="4"/>
  <c r="U65" i="4"/>
  <c r="U66" i="4"/>
  <c r="U67" i="4"/>
  <c r="U68" i="4"/>
  <c r="U69" i="4"/>
  <c r="U70" i="4"/>
  <c r="U71" i="4"/>
  <c r="U60" i="4"/>
  <c r="R83" i="4"/>
  <c r="R82" i="4"/>
  <c r="R81" i="4"/>
  <c r="R80" i="4"/>
  <c r="R79" i="4"/>
  <c r="R78" i="4"/>
  <c r="R77" i="4"/>
  <c r="R76" i="4"/>
  <c r="R75" i="4"/>
  <c r="R74" i="4"/>
  <c r="R73" i="4"/>
  <c r="R72" i="4"/>
  <c r="R61" i="4"/>
  <c r="R62" i="4"/>
  <c r="R63" i="4"/>
  <c r="R64" i="4"/>
  <c r="R65" i="4"/>
  <c r="R66" i="4"/>
  <c r="R67" i="4"/>
  <c r="R68" i="4"/>
  <c r="R69" i="4"/>
  <c r="R70" i="4"/>
  <c r="R71" i="4"/>
  <c r="R60" i="4"/>
  <c r="O83" i="4"/>
  <c r="O82" i="4"/>
  <c r="O81" i="4"/>
  <c r="O80" i="4"/>
  <c r="O79" i="4"/>
  <c r="O78" i="4"/>
  <c r="O77" i="4"/>
  <c r="O76" i="4"/>
  <c r="O75" i="4"/>
  <c r="O74" i="4"/>
  <c r="O73" i="4"/>
  <c r="O72" i="4"/>
  <c r="O61" i="4"/>
  <c r="O62" i="4"/>
  <c r="O63" i="4"/>
  <c r="O64" i="4"/>
  <c r="O65" i="4"/>
  <c r="O66" i="4"/>
  <c r="O67" i="4"/>
  <c r="O68" i="4"/>
  <c r="O69" i="4"/>
  <c r="O70" i="4"/>
  <c r="O71" i="4"/>
  <c r="O60" i="4"/>
  <c r="L83" i="4"/>
  <c r="L82" i="4"/>
  <c r="L81" i="4"/>
  <c r="L80" i="4"/>
  <c r="L79" i="4"/>
  <c r="L78" i="4"/>
  <c r="L77" i="4"/>
  <c r="L76" i="4"/>
  <c r="L75" i="4"/>
  <c r="L74" i="4"/>
  <c r="L73" i="4"/>
  <c r="L72" i="4"/>
  <c r="L61" i="4"/>
  <c r="L62" i="4"/>
  <c r="L63" i="4"/>
  <c r="L64" i="4"/>
  <c r="L65" i="4"/>
  <c r="L66" i="4"/>
  <c r="L67" i="4"/>
  <c r="L68" i="4"/>
  <c r="L69" i="4"/>
  <c r="L70" i="4"/>
  <c r="L71" i="4"/>
  <c r="L60" i="4"/>
  <c r="I83" i="4"/>
  <c r="I82" i="4"/>
  <c r="I81" i="4"/>
  <c r="I80" i="4"/>
  <c r="I79" i="4"/>
  <c r="I78" i="4"/>
  <c r="I77" i="4"/>
  <c r="I76" i="4"/>
  <c r="I75" i="4"/>
  <c r="I74" i="4"/>
  <c r="I73" i="4"/>
  <c r="I72" i="4"/>
  <c r="I61" i="4"/>
  <c r="I62" i="4"/>
  <c r="I63" i="4"/>
  <c r="I64" i="4"/>
  <c r="I65" i="4"/>
  <c r="I66" i="4"/>
  <c r="I67" i="4"/>
  <c r="I68" i="4"/>
  <c r="I69" i="4"/>
  <c r="I70" i="4"/>
  <c r="I71" i="4"/>
  <c r="I60" i="4"/>
  <c r="F73" i="4"/>
  <c r="F74" i="4"/>
  <c r="F75" i="4"/>
  <c r="F76" i="4"/>
  <c r="F77" i="4"/>
  <c r="F78" i="4"/>
  <c r="F79" i="4"/>
  <c r="F80" i="4"/>
  <c r="F81" i="4"/>
  <c r="F82" i="4"/>
  <c r="F83" i="4"/>
  <c r="F72" i="4"/>
  <c r="F63" i="4"/>
  <c r="F64" i="4"/>
  <c r="F65" i="4"/>
  <c r="F66" i="4"/>
  <c r="F67" i="4"/>
  <c r="F68" i="4"/>
  <c r="F69" i="4"/>
  <c r="F70" i="4"/>
  <c r="F71" i="4"/>
  <c r="F62" i="4"/>
  <c r="F61" i="4"/>
  <c r="F60" i="4"/>
  <c r="C73" i="4"/>
  <c r="C74" i="4"/>
  <c r="C75" i="4"/>
  <c r="C76" i="4"/>
  <c r="C77" i="4"/>
  <c r="C78" i="4"/>
  <c r="C79" i="4"/>
  <c r="C80" i="4"/>
  <c r="C81" i="4"/>
  <c r="C82" i="4"/>
  <c r="C83" i="4"/>
  <c r="C72" i="4"/>
  <c r="DB60" i="6" l="1"/>
  <c r="CS82" i="6"/>
  <c r="CY80" i="6"/>
  <c r="CV80" i="6"/>
  <c r="DB79" i="6"/>
  <c r="CS79" i="6"/>
  <c r="DB78" i="6"/>
  <c r="CV78" i="6"/>
  <c r="DH67" i="6"/>
  <c r="CV64" i="6"/>
  <c r="DH66" i="6"/>
  <c r="DB71" i="6"/>
  <c r="CP71" i="6"/>
  <c r="DB67" i="6"/>
  <c r="CP67" i="6"/>
  <c r="DE65" i="6"/>
  <c r="CY71" i="6"/>
  <c r="CY67" i="6"/>
  <c r="DB66" i="6"/>
  <c r="CV71" i="6"/>
  <c r="DE78" i="6"/>
  <c r="DE80" i="6"/>
  <c r="DE82" i="6"/>
  <c r="CS81" i="6"/>
  <c r="DE70" i="6"/>
  <c r="DH68" i="6"/>
  <c r="DH65" i="6"/>
  <c r="CV79" i="6"/>
  <c r="CV60" i="6"/>
  <c r="DE69" i="6"/>
  <c r="DB64" i="6"/>
  <c r="CY83" i="6"/>
  <c r="CP83" i="6"/>
  <c r="DB65" i="6"/>
  <c r="CP65" i="6"/>
  <c r="CS83" i="6"/>
  <c r="DE71" i="6"/>
  <c r="DH69" i="6"/>
  <c r="DH60" i="6"/>
  <c r="CS64" i="6"/>
  <c r="CP82" i="6"/>
  <c r="DB63" i="6"/>
  <c r="DB68" i="6"/>
  <c r="CP69" i="6"/>
  <c r="CV70" i="6"/>
  <c r="CV67" i="6"/>
  <c r="CY65" i="6"/>
  <c r="DH63" i="6"/>
  <c r="CP72" i="6"/>
  <c r="CP73" i="6"/>
  <c r="DB73" i="6"/>
  <c r="CY74" i="6"/>
  <c r="CV75" i="6"/>
  <c r="CS76" i="6"/>
  <c r="DH71" i="6"/>
  <c r="CY69" i="6"/>
  <c r="CP66" i="6"/>
  <c r="CS60" i="6"/>
  <c r="CY66" i="6"/>
  <c r="DB72" i="6"/>
  <c r="CY73" i="6"/>
  <c r="CV74" i="6"/>
  <c r="CS75" i="6"/>
  <c r="CS71" i="6"/>
  <c r="CV63" i="6"/>
  <c r="DH81" i="6"/>
  <c r="DH79" i="6"/>
  <c r="DH77" i="6"/>
  <c r="DH75" i="6"/>
  <c r="DH73" i="6"/>
  <c r="DE67" i="6"/>
  <c r="CS67" i="6"/>
  <c r="CV65" i="6"/>
  <c r="DE62" i="6"/>
  <c r="CS62" i="6"/>
  <c r="CS69" i="6"/>
  <c r="CV66" i="6"/>
  <c r="DE64" i="6"/>
  <c r="DB62" i="6"/>
  <c r="DH70" i="6"/>
  <c r="CP68" i="6"/>
  <c r="DE66" i="6"/>
  <c r="CS66" i="6"/>
  <c r="CS77" i="6"/>
  <c r="CV83" i="6"/>
  <c r="CS65" i="6"/>
  <c r="DE63" i="6"/>
  <c r="DB82" i="6"/>
  <c r="CP60" i="6"/>
  <c r="DE83" i="6"/>
  <c r="DE81" i="6"/>
  <c r="DE79" i="6"/>
  <c r="DE77" i="6"/>
  <c r="DE75" i="6"/>
  <c r="DE73" i="6"/>
  <c r="CS70" i="6"/>
  <c r="CV69" i="6"/>
  <c r="CY68" i="6"/>
  <c r="CS63" i="6"/>
  <c r="CP62" i="6"/>
  <c r="DB61" i="6"/>
  <c r="CP61" i="6"/>
  <c r="CY60" i="6"/>
  <c r="DH82" i="6"/>
  <c r="DH80" i="6"/>
  <c r="DH78" i="6"/>
  <c r="DH74" i="6"/>
  <c r="DB70" i="6"/>
  <c r="CP70" i="6"/>
  <c r="DE68" i="6"/>
  <c r="CV68" i="6"/>
  <c r="CY64" i="6"/>
  <c r="CP64" i="6"/>
  <c r="CP63" i="6"/>
  <c r="CY61" i="6"/>
  <c r="CS72" i="6"/>
  <c r="CS73" i="6"/>
  <c r="CY78" i="6"/>
  <c r="CP80" i="6"/>
  <c r="CV82" i="6"/>
  <c r="DB83" i="6"/>
  <c r="DE76" i="6"/>
  <c r="CY70" i="6"/>
  <c r="DB69" i="6"/>
  <c r="CS68" i="6"/>
  <c r="DH64" i="6"/>
  <c r="CY63" i="6"/>
  <c r="CV61" i="6"/>
  <c r="CY72" i="6"/>
  <c r="CV73" i="6"/>
  <c r="CS74" i="6"/>
  <c r="CP75" i="6"/>
  <c r="CS80" i="6"/>
  <c r="CP81" i="6"/>
  <c r="DB81" i="6"/>
  <c r="CY82" i="6"/>
  <c r="CV72" i="6"/>
  <c r="CY76" i="6"/>
  <c r="CS78" i="6"/>
  <c r="CY79" i="6"/>
  <c r="CY81" i="6"/>
  <c r="CV81" i="6"/>
  <c r="DB80" i="6"/>
  <c r="CP79" i="6"/>
  <c r="CP78" i="6"/>
  <c r="DB77" i="6"/>
  <c r="CY77" i="6"/>
  <c r="CV77" i="6"/>
  <c r="CP77" i="6"/>
  <c r="DB76" i="6"/>
  <c r="CP76" i="6"/>
  <c r="CV76" i="6"/>
  <c r="DB75" i="6"/>
  <c r="CY75" i="6"/>
  <c r="CP74" i="6"/>
  <c r="DB74" i="6"/>
  <c r="DH76" i="6"/>
  <c r="DE74" i="6"/>
  <c r="DH83" i="6"/>
  <c r="BZ77" i="4" l="1"/>
  <c r="BZ76" i="4"/>
  <c r="BZ74" i="4"/>
  <c r="U74" i="4"/>
  <c r="CQ72" i="4"/>
  <c r="CR72" i="4"/>
  <c r="CT72" i="4"/>
  <c r="CU72" i="4"/>
  <c r="CW72" i="4"/>
  <c r="CX72" i="4"/>
  <c r="CZ72" i="4"/>
  <c r="DA72" i="4"/>
  <c r="CY72" i="4" l="1"/>
  <c r="CP72" i="4"/>
  <c r="CS72" i="4"/>
  <c r="CV72" i="4"/>
  <c r="CQ82" i="4" l="1"/>
  <c r="CR82" i="4"/>
  <c r="CT82" i="4"/>
  <c r="CU82" i="4"/>
  <c r="CW82" i="4"/>
  <c r="CX82" i="4"/>
  <c r="CZ82" i="4"/>
  <c r="DA82" i="4"/>
  <c r="DC82" i="4"/>
  <c r="DD82" i="4"/>
  <c r="DF82" i="4"/>
  <c r="DG82" i="4"/>
  <c r="DI82" i="4"/>
  <c r="DJ82" i="4"/>
  <c r="CQ83" i="4"/>
  <c r="CR83" i="4"/>
  <c r="CT83" i="4"/>
  <c r="CU83" i="4"/>
  <c r="CW83" i="4"/>
  <c r="CX83" i="4"/>
  <c r="CZ83" i="4"/>
  <c r="DA83" i="4"/>
  <c r="DC83" i="4"/>
  <c r="DD83" i="4"/>
  <c r="DF83" i="4"/>
  <c r="DG83" i="4"/>
  <c r="DI83" i="4"/>
  <c r="DJ83" i="4"/>
  <c r="CQ81" i="4"/>
  <c r="CR81" i="4"/>
  <c r="CT81" i="4"/>
  <c r="CU81" i="4"/>
  <c r="CW81" i="4"/>
  <c r="CX81" i="4"/>
  <c r="CZ81" i="4"/>
  <c r="DA81" i="4"/>
  <c r="DC81" i="4"/>
  <c r="DD81" i="4"/>
  <c r="DF81" i="4"/>
  <c r="DG81" i="4"/>
  <c r="DI81" i="4"/>
  <c r="DJ81" i="4"/>
  <c r="CY81" i="4" l="1"/>
  <c r="CS81" i="4"/>
  <c r="CV81" i="4"/>
  <c r="DH81" i="4"/>
  <c r="CP82" i="4"/>
  <c r="CP81" i="4"/>
  <c r="DB81" i="4"/>
  <c r="CY82" i="4"/>
  <c r="DE81" i="4"/>
  <c r="DE83" i="4"/>
  <c r="CY83" i="4"/>
  <c r="DH82" i="4"/>
  <c r="DH83" i="4"/>
  <c r="CV83" i="4"/>
  <c r="CS82" i="4"/>
  <c r="DB82" i="4"/>
  <c r="CV82" i="4"/>
  <c r="DB83" i="4"/>
  <c r="CP83" i="4"/>
  <c r="DE82" i="4"/>
  <c r="CS83" i="4"/>
  <c r="DJ80" i="4" l="1"/>
  <c r="DI80" i="4"/>
  <c r="DG80" i="4"/>
  <c r="DF80" i="4"/>
  <c r="DA80" i="4"/>
  <c r="CZ80" i="4"/>
  <c r="CX80" i="4"/>
  <c r="CW80" i="4"/>
  <c r="CU80" i="4"/>
  <c r="CT80" i="4"/>
  <c r="CR80" i="4"/>
  <c r="CQ80" i="4"/>
  <c r="DJ79" i="4"/>
  <c r="DI79" i="4"/>
  <c r="DH79" i="4" s="1"/>
  <c r="DG79" i="4"/>
  <c r="DF79" i="4"/>
  <c r="DD79" i="4"/>
  <c r="DC79" i="4"/>
  <c r="DA79" i="4"/>
  <c r="CZ79" i="4"/>
  <c r="CX79" i="4"/>
  <c r="CW79" i="4"/>
  <c r="CU79" i="4"/>
  <c r="CT79" i="4"/>
  <c r="CR79" i="4"/>
  <c r="CQ79" i="4"/>
  <c r="DJ78" i="4"/>
  <c r="DI78" i="4"/>
  <c r="DG78" i="4"/>
  <c r="DF78" i="4"/>
  <c r="DD78" i="4"/>
  <c r="DC78" i="4"/>
  <c r="DA78" i="4"/>
  <c r="CZ78" i="4"/>
  <c r="CX78" i="4"/>
  <c r="CW78" i="4"/>
  <c r="CU78" i="4"/>
  <c r="CT78" i="4"/>
  <c r="CR78" i="4"/>
  <c r="CQ78" i="4"/>
  <c r="DH80" i="4" l="1"/>
  <c r="DE80" i="4"/>
  <c r="DE79" i="4"/>
  <c r="DH78" i="4"/>
  <c r="DE78" i="4"/>
  <c r="DB78" i="4"/>
  <c r="CY78" i="4"/>
  <c r="CP78" i="4"/>
  <c r="CS80" i="4"/>
  <c r="DC80" i="4"/>
  <c r="DD80" i="4"/>
  <c r="CV80" i="4"/>
  <c r="DB79" i="4"/>
  <c r="CV79" i="4"/>
  <c r="CS79" i="4"/>
  <c r="CV78" i="4"/>
  <c r="CY79" i="4"/>
  <c r="CS78" i="4"/>
  <c r="CY80" i="4"/>
  <c r="CP79" i="4"/>
  <c r="CP80" i="4"/>
  <c r="DJ77" i="4"/>
  <c r="DI77" i="4"/>
  <c r="DG77" i="4"/>
  <c r="DF77" i="4"/>
  <c r="DD77" i="4"/>
  <c r="DC77" i="4"/>
  <c r="DA77" i="4"/>
  <c r="CZ77" i="4"/>
  <c r="CX77" i="4"/>
  <c r="CW77" i="4"/>
  <c r="CU77" i="4"/>
  <c r="CT77" i="4"/>
  <c r="CR77" i="4"/>
  <c r="CQ77" i="4"/>
  <c r="DJ76" i="4"/>
  <c r="DI76" i="4"/>
  <c r="DG76" i="4"/>
  <c r="DF76" i="4"/>
  <c r="DD76" i="4"/>
  <c r="DC76" i="4"/>
  <c r="DA76" i="4"/>
  <c r="CZ76" i="4"/>
  <c r="CX76" i="4"/>
  <c r="CW76" i="4"/>
  <c r="CU76" i="4"/>
  <c r="CT76" i="4"/>
  <c r="CR76" i="4"/>
  <c r="CQ76" i="4"/>
  <c r="DJ75" i="4"/>
  <c r="DI75" i="4"/>
  <c r="DG75" i="4"/>
  <c r="DF75" i="4"/>
  <c r="DD75" i="4"/>
  <c r="DC75" i="4"/>
  <c r="DA75" i="4"/>
  <c r="CZ75" i="4"/>
  <c r="CX75" i="4"/>
  <c r="CW75" i="4"/>
  <c r="CU75" i="4"/>
  <c r="CT75" i="4"/>
  <c r="CR75" i="4"/>
  <c r="CQ75" i="4"/>
  <c r="DH75" i="4" l="1"/>
  <c r="DB80" i="4"/>
  <c r="DE75" i="4"/>
  <c r="CV76" i="4"/>
  <c r="DE77" i="4"/>
  <c r="DH76" i="4"/>
  <c r="CV75" i="4"/>
  <c r="DE76" i="4"/>
  <c r="CV77" i="4"/>
  <c r="DH77" i="4"/>
  <c r="CY77" i="4"/>
  <c r="DB76" i="4"/>
  <c r="CS76" i="4"/>
  <c r="CP76" i="4"/>
  <c r="CP75" i="4"/>
  <c r="CS75" i="4"/>
  <c r="DB77" i="4"/>
  <c r="CP77" i="4"/>
  <c r="CS77" i="4"/>
  <c r="CY76" i="4"/>
  <c r="DB75" i="4"/>
  <c r="CY75" i="4"/>
  <c r="CQ73" i="4"/>
  <c r="CR73" i="4"/>
  <c r="CP73" i="4" l="1"/>
  <c r="DJ74" i="4"/>
  <c r="DI74" i="4"/>
  <c r="DG74" i="4"/>
  <c r="DF74" i="4"/>
  <c r="DD74" i="4"/>
  <c r="DC74" i="4"/>
  <c r="DA74" i="4"/>
  <c r="CZ74" i="4"/>
  <c r="CX74" i="4"/>
  <c r="CW74" i="4"/>
  <c r="CU74" i="4"/>
  <c r="CT74" i="4"/>
  <c r="CR74" i="4"/>
  <c r="CQ74" i="4"/>
  <c r="CL74" i="4"/>
  <c r="DJ73" i="4"/>
  <c r="DI73" i="4"/>
  <c r="DG73" i="4"/>
  <c r="DF73" i="4"/>
  <c r="DD73" i="4"/>
  <c r="DC73" i="4"/>
  <c r="DA73" i="4"/>
  <c r="CZ73" i="4"/>
  <c r="CX73" i="4"/>
  <c r="CW73" i="4"/>
  <c r="CU73" i="4"/>
  <c r="CT73" i="4"/>
  <c r="DJ72" i="4"/>
  <c r="DI72" i="4"/>
  <c r="DG72" i="4"/>
  <c r="DF72" i="4"/>
  <c r="DD72" i="4"/>
  <c r="DC72" i="4"/>
  <c r="DE74" i="4" l="1"/>
  <c r="DE72" i="4"/>
  <c r="CP74" i="4"/>
  <c r="DE73" i="4"/>
  <c r="DH74" i="4"/>
  <c r="CS74" i="4"/>
  <c r="DH72" i="4"/>
  <c r="DH73" i="4"/>
  <c r="CV73" i="4"/>
  <c r="CS73" i="4"/>
  <c r="DB72" i="4"/>
  <c r="DB73" i="4"/>
  <c r="DB74" i="4"/>
  <c r="CY74" i="4"/>
  <c r="CY73" i="4"/>
  <c r="CV74" i="4"/>
  <c r="DU71" i="4" l="1"/>
  <c r="DO71" i="4"/>
  <c r="DL71" i="4"/>
  <c r="DJ71" i="4"/>
  <c r="DI71" i="4"/>
  <c r="DG71" i="4"/>
  <c r="DF71" i="4"/>
  <c r="DD71" i="4"/>
  <c r="DC71" i="4"/>
  <c r="DA71" i="4"/>
  <c r="CZ71" i="4"/>
  <c r="CX71" i="4"/>
  <c r="CW71" i="4"/>
  <c r="CU71" i="4"/>
  <c r="CT71" i="4"/>
  <c r="CR71" i="4"/>
  <c r="CQ71" i="4"/>
  <c r="DO70" i="4"/>
  <c r="DL70" i="4"/>
  <c r="DJ70" i="4"/>
  <c r="DI70" i="4"/>
  <c r="DG70" i="4"/>
  <c r="DF70" i="4"/>
  <c r="DD70" i="4"/>
  <c r="DC70" i="4"/>
  <c r="DA70" i="4"/>
  <c r="CZ70" i="4"/>
  <c r="CX70" i="4"/>
  <c r="CW70" i="4"/>
  <c r="CU70" i="4"/>
  <c r="CT70" i="4"/>
  <c r="CR70" i="4"/>
  <c r="CQ70" i="4"/>
  <c r="DO69" i="4"/>
  <c r="DL69" i="4"/>
  <c r="DJ69" i="4"/>
  <c r="DI69" i="4"/>
  <c r="DG69" i="4"/>
  <c r="DF69" i="4"/>
  <c r="DD69" i="4"/>
  <c r="DC69" i="4"/>
  <c r="DA69" i="4"/>
  <c r="CZ69" i="4"/>
  <c r="CX69" i="4"/>
  <c r="CW69" i="4"/>
  <c r="CU69" i="4"/>
  <c r="CT69" i="4"/>
  <c r="CR69" i="4"/>
  <c r="CQ69" i="4"/>
  <c r="DH69" i="4" l="1"/>
  <c r="DE70" i="4"/>
  <c r="DE69" i="4"/>
  <c r="DH70" i="4"/>
  <c r="CP71" i="4"/>
  <c r="DB71" i="4"/>
  <c r="DH71" i="4"/>
  <c r="CV69" i="4"/>
  <c r="CS71" i="4"/>
  <c r="DE71" i="4"/>
  <c r="CP70" i="4"/>
  <c r="CV70" i="4"/>
  <c r="CV71" i="4"/>
  <c r="CY70" i="4"/>
  <c r="CY69" i="4"/>
  <c r="CS69" i="4"/>
  <c r="DB70" i="4"/>
  <c r="CY71" i="4"/>
  <c r="CS70" i="4"/>
  <c r="DB69" i="4"/>
  <c r="CP69" i="4"/>
  <c r="DC68" i="4"/>
  <c r="DD68" i="4"/>
  <c r="CZ68" i="4"/>
  <c r="DA68" i="4"/>
  <c r="CW68" i="4"/>
  <c r="CX68" i="4"/>
  <c r="CT68" i="4"/>
  <c r="CU68" i="4"/>
  <c r="DO68" i="4"/>
  <c r="DL68" i="4"/>
  <c r="DJ68" i="4"/>
  <c r="DI68" i="4"/>
  <c r="DG68" i="4"/>
  <c r="DF68" i="4"/>
  <c r="CR68" i="4"/>
  <c r="CQ68" i="4"/>
  <c r="DO67" i="4"/>
  <c r="DL67" i="4"/>
  <c r="DJ67" i="4"/>
  <c r="DI67" i="4"/>
  <c r="DG67" i="4"/>
  <c r="DF67" i="4"/>
  <c r="DD67" i="4"/>
  <c r="DC67" i="4"/>
  <c r="DA67" i="4"/>
  <c r="CZ67" i="4"/>
  <c r="CX67" i="4"/>
  <c r="CW67" i="4"/>
  <c r="CU67" i="4"/>
  <c r="CT67" i="4"/>
  <c r="CR67" i="4"/>
  <c r="CQ67" i="4"/>
  <c r="CV68" i="4" l="1"/>
  <c r="DE67" i="4"/>
  <c r="DH67" i="4"/>
  <c r="DE68" i="4"/>
  <c r="DH68" i="4"/>
  <c r="CS68" i="4"/>
  <c r="CY68" i="4"/>
  <c r="CV67" i="4"/>
  <c r="DB68" i="4"/>
  <c r="CS67" i="4"/>
  <c r="CP68" i="4"/>
  <c r="CY67" i="4"/>
  <c r="DB67" i="4"/>
  <c r="CP67" i="4"/>
  <c r="DO65" i="4"/>
  <c r="DL65" i="4"/>
  <c r="DJ65" i="4"/>
  <c r="DI65" i="4"/>
  <c r="DG65" i="4"/>
  <c r="DF65" i="4"/>
  <c r="DD65" i="4"/>
  <c r="DC65" i="4"/>
  <c r="DA65" i="4"/>
  <c r="CZ65" i="4"/>
  <c r="CX65" i="4"/>
  <c r="CW65" i="4"/>
  <c r="CU65" i="4"/>
  <c r="CT65" i="4"/>
  <c r="CR65" i="4"/>
  <c r="CQ65" i="4"/>
  <c r="DE65" i="4" l="1"/>
  <c r="DB65" i="4"/>
  <c r="CP65" i="4"/>
  <c r="CV65" i="4"/>
  <c r="CS65" i="4"/>
  <c r="CY65" i="4"/>
  <c r="DH65" i="4"/>
  <c r="DO66" i="4" l="1"/>
  <c r="DL66" i="4"/>
  <c r="DJ66" i="4"/>
  <c r="DI66" i="4"/>
  <c r="DG66" i="4"/>
  <c r="DF66" i="4"/>
  <c r="DD66" i="4"/>
  <c r="DC66" i="4"/>
  <c r="DA66" i="4"/>
  <c r="CZ66" i="4"/>
  <c r="CX66" i="4"/>
  <c r="CW66" i="4"/>
  <c r="CU66" i="4"/>
  <c r="CT66" i="4"/>
  <c r="CR66" i="4"/>
  <c r="CQ66" i="4"/>
  <c r="DH66" i="4" l="1"/>
  <c r="DB66" i="4"/>
  <c r="DE66" i="4"/>
  <c r="CY66" i="4"/>
  <c r="CS66" i="4"/>
  <c r="CP66" i="4"/>
  <c r="CV66" i="4"/>
  <c r="DO64" i="4" l="1"/>
  <c r="DL64" i="4"/>
  <c r="DJ64" i="4"/>
  <c r="DI64" i="4"/>
  <c r="DG64" i="4"/>
  <c r="DF64" i="4"/>
  <c r="DD64" i="4"/>
  <c r="DC64" i="4"/>
  <c r="DA64" i="4"/>
  <c r="CZ64" i="4"/>
  <c r="CX64" i="4"/>
  <c r="CW64" i="4"/>
  <c r="CU64" i="4"/>
  <c r="CT64" i="4"/>
  <c r="CR64" i="4"/>
  <c r="CQ64" i="4"/>
  <c r="DH64" i="4" l="1"/>
  <c r="DE64" i="4"/>
  <c r="CS64" i="4"/>
  <c r="DB64" i="4"/>
  <c r="CV64" i="4"/>
  <c r="CY64" i="4"/>
  <c r="CP64" i="4"/>
  <c r="CQ62" i="4" l="1"/>
  <c r="DO63" i="4"/>
  <c r="DL63" i="4"/>
  <c r="DJ63" i="4"/>
  <c r="DI63" i="4"/>
  <c r="DG63" i="4"/>
  <c r="DF63" i="4"/>
  <c r="DD63" i="4"/>
  <c r="DC63" i="4"/>
  <c r="DA63" i="4"/>
  <c r="CZ63" i="4"/>
  <c r="CX63" i="4"/>
  <c r="CW63" i="4"/>
  <c r="CU63" i="4"/>
  <c r="CT63" i="4"/>
  <c r="CR63" i="4"/>
  <c r="CQ63" i="4"/>
  <c r="DE63" i="4" l="1"/>
  <c r="DH63" i="4"/>
  <c r="CP63" i="4"/>
  <c r="DB63" i="4"/>
  <c r="CS63" i="4"/>
  <c r="CY63" i="4"/>
  <c r="CV63" i="4"/>
  <c r="DR53" i="4"/>
  <c r="DR54" i="4"/>
  <c r="DR55" i="4"/>
  <c r="DR56" i="4"/>
  <c r="DR57" i="4"/>
  <c r="DR58" i="4"/>
  <c r="DR59" i="4"/>
  <c r="DF60" i="4"/>
  <c r="DG60" i="4"/>
  <c r="DI60" i="4"/>
  <c r="DJ60" i="4"/>
  <c r="DF61" i="4"/>
  <c r="DG61" i="4"/>
  <c r="DI61" i="4"/>
  <c r="DJ61" i="4"/>
  <c r="DF62" i="4"/>
  <c r="DG62" i="4"/>
  <c r="DI62" i="4"/>
  <c r="DJ62" i="4"/>
  <c r="CQ60" i="4"/>
  <c r="CR60" i="4"/>
  <c r="CT60" i="4"/>
  <c r="CU60" i="4"/>
  <c r="CW60" i="4"/>
  <c r="CX60" i="4"/>
  <c r="CZ60" i="4"/>
  <c r="DA60" i="4"/>
  <c r="DC60" i="4"/>
  <c r="DD60" i="4"/>
  <c r="CQ61" i="4"/>
  <c r="CR61" i="4"/>
  <c r="CT61" i="4"/>
  <c r="CU61" i="4"/>
  <c r="CW61" i="4"/>
  <c r="CX61" i="4"/>
  <c r="CZ61" i="4"/>
  <c r="DA61" i="4"/>
  <c r="DC61" i="4"/>
  <c r="DD61" i="4"/>
  <c r="CR62" i="4"/>
  <c r="CT62" i="4"/>
  <c r="CU62" i="4"/>
  <c r="CW62" i="4"/>
  <c r="CX62" i="4"/>
  <c r="CZ62" i="4"/>
  <c r="DA62" i="4"/>
  <c r="DC62" i="4"/>
  <c r="DD62" i="4"/>
  <c r="DB61" i="4" l="1"/>
  <c r="CV61" i="4"/>
  <c r="DH62" i="4"/>
  <c r="DH61" i="4"/>
  <c r="DH60" i="4"/>
  <c r="CS62" i="4"/>
  <c r="CP61" i="4"/>
  <c r="CV62" i="4"/>
  <c r="CP62" i="4"/>
  <c r="CY61" i="4"/>
  <c r="CS61" i="4"/>
  <c r="CP60" i="4"/>
  <c r="DE62" i="4"/>
  <c r="DE61" i="4"/>
  <c r="DE60" i="4"/>
  <c r="CY62" i="4"/>
  <c r="DB62" i="4"/>
  <c r="CS60" i="4"/>
  <c r="CY60" i="4"/>
  <c r="DB60" i="4"/>
  <c r="CV60" i="4"/>
  <c r="DO61" i="4"/>
  <c r="DU61" i="4"/>
  <c r="DO62" i="4"/>
  <c r="DL61" i="4"/>
  <c r="DL62" i="4"/>
  <c r="DU57" i="6" l="1"/>
  <c r="DU58" i="6"/>
  <c r="DU59" i="6"/>
  <c r="DR57" i="6"/>
  <c r="DR58" i="6"/>
  <c r="DR59" i="6"/>
  <c r="DO57" i="6"/>
  <c r="DO58" i="6"/>
  <c r="DO59" i="6"/>
  <c r="DL57" i="6"/>
  <c r="DL58" i="6"/>
  <c r="DL59" i="6"/>
  <c r="DF57" i="6"/>
  <c r="DG57" i="6"/>
  <c r="DI57" i="6"/>
  <c r="DJ57" i="6"/>
  <c r="DF58" i="6"/>
  <c r="DG58" i="6"/>
  <c r="DI58" i="6"/>
  <c r="DJ58" i="6"/>
  <c r="DF59" i="6"/>
  <c r="DG59" i="6"/>
  <c r="DI59" i="6"/>
  <c r="DJ59" i="6"/>
  <c r="DC57" i="6"/>
  <c r="DD57" i="6"/>
  <c r="DC58" i="6"/>
  <c r="DD58" i="6"/>
  <c r="DC59" i="6"/>
  <c r="DD59" i="6"/>
  <c r="CQ57" i="6"/>
  <c r="CR57" i="6"/>
  <c r="CT57" i="6"/>
  <c r="CU57" i="6"/>
  <c r="CW57" i="6"/>
  <c r="CX57" i="6"/>
  <c r="CZ57" i="6"/>
  <c r="DA57" i="6"/>
  <c r="CQ58" i="6"/>
  <c r="CR58" i="6"/>
  <c r="CT58" i="6"/>
  <c r="CU58" i="6"/>
  <c r="CW58" i="6"/>
  <c r="CX58" i="6"/>
  <c r="CZ58" i="6"/>
  <c r="DA58" i="6"/>
  <c r="CQ59" i="6"/>
  <c r="CR59" i="6"/>
  <c r="CT59" i="6"/>
  <c r="CU59" i="6"/>
  <c r="CW59" i="6"/>
  <c r="CX59" i="6"/>
  <c r="CZ59" i="6"/>
  <c r="DA59" i="6"/>
  <c r="CI57" i="6"/>
  <c r="CL57" i="6"/>
  <c r="CI58" i="6"/>
  <c r="CL58" i="6"/>
  <c r="CI59" i="6"/>
  <c r="CL59" i="6"/>
  <c r="CF59" i="6"/>
  <c r="CF57" i="6"/>
  <c r="CF58" i="6"/>
  <c r="CC57" i="6"/>
  <c r="CC58" i="6"/>
  <c r="CC59" i="6"/>
  <c r="BZ57" i="6"/>
  <c r="BZ58" i="6"/>
  <c r="BZ59" i="6"/>
  <c r="BW57" i="6"/>
  <c r="BW58" i="6"/>
  <c r="BW59" i="6"/>
  <c r="BT57" i="6"/>
  <c r="BT58" i="6"/>
  <c r="BT59" i="6"/>
  <c r="BQ57" i="6"/>
  <c r="BQ58" i="6"/>
  <c r="BQ59" i="6"/>
  <c r="BN57" i="6"/>
  <c r="BN58" i="6"/>
  <c r="BN59" i="6"/>
  <c r="BK57" i="6"/>
  <c r="BK58" i="6"/>
  <c r="BK59" i="6"/>
  <c r="BH57" i="6"/>
  <c r="BH58" i="6"/>
  <c r="BH59" i="6"/>
  <c r="AD57" i="6"/>
  <c r="AG57" i="6"/>
  <c r="AD58" i="6"/>
  <c r="AG58" i="6"/>
  <c r="AD59" i="6"/>
  <c r="AG59" i="6"/>
  <c r="AA57" i="6"/>
  <c r="AA58" i="6"/>
  <c r="AA59" i="6"/>
  <c r="X57" i="6"/>
  <c r="X58" i="6"/>
  <c r="X59" i="6"/>
  <c r="U57" i="6"/>
  <c r="U58" i="6"/>
  <c r="U59" i="6"/>
  <c r="R57" i="6"/>
  <c r="R58" i="6"/>
  <c r="R59" i="6"/>
  <c r="O57" i="6"/>
  <c r="O58" i="6"/>
  <c r="O59" i="6"/>
  <c r="L57" i="6"/>
  <c r="L58" i="6"/>
  <c r="L59" i="6"/>
  <c r="I57" i="6"/>
  <c r="I58" i="6"/>
  <c r="I59" i="6"/>
  <c r="F57" i="6"/>
  <c r="F58" i="6"/>
  <c r="F59" i="6"/>
  <c r="C57" i="6"/>
  <c r="C58" i="6"/>
  <c r="C59" i="6"/>
  <c r="DU57" i="4"/>
  <c r="DU58" i="4"/>
  <c r="DU59" i="4"/>
  <c r="DO57" i="4"/>
  <c r="DO58" i="4"/>
  <c r="DO59" i="4"/>
  <c r="DL57" i="4"/>
  <c r="DL58" i="4"/>
  <c r="DL59" i="4"/>
  <c r="CZ57" i="4"/>
  <c r="DA57" i="4"/>
  <c r="DC57" i="4"/>
  <c r="DD57" i="4"/>
  <c r="DF57" i="4"/>
  <c r="DG57" i="4"/>
  <c r="DI57" i="4"/>
  <c r="DJ57" i="4"/>
  <c r="CZ58" i="4"/>
  <c r="DA58" i="4"/>
  <c r="DC58" i="4"/>
  <c r="DD58" i="4"/>
  <c r="DF58" i="4"/>
  <c r="DG58" i="4"/>
  <c r="DI58" i="4"/>
  <c r="DJ58" i="4"/>
  <c r="CZ59" i="4"/>
  <c r="DA59" i="4"/>
  <c r="DC59" i="4"/>
  <c r="DD59" i="4"/>
  <c r="DF59" i="4"/>
  <c r="DG59" i="4"/>
  <c r="DI59" i="4"/>
  <c r="DJ59" i="4"/>
  <c r="CW57" i="4"/>
  <c r="CX57" i="4"/>
  <c r="CW58" i="4"/>
  <c r="CX58" i="4"/>
  <c r="CW59" i="4"/>
  <c r="CX59" i="4"/>
  <c r="CT57" i="4"/>
  <c r="CU57" i="4"/>
  <c r="CT58" i="4"/>
  <c r="CU58" i="4"/>
  <c r="CT59" i="4"/>
  <c r="CU59" i="4"/>
  <c r="CQ57" i="4"/>
  <c r="CR57" i="4"/>
  <c r="CQ58" i="4"/>
  <c r="CR58" i="4"/>
  <c r="CQ59" i="4"/>
  <c r="CR59" i="4"/>
  <c r="CI57" i="4"/>
  <c r="CL57" i="4"/>
  <c r="CI58" i="4"/>
  <c r="CL58" i="4"/>
  <c r="CI59" i="4"/>
  <c r="CL59" i="4"/>
  <c r="CF57" i="4"/>
  <c r="CF58" i="4"/>
  <c r="CF59" i="4"/>
  <c r="CC57" i="4"/>
  <c r="CC58" i="4"/>
  <c r="CC59" i="4"/>
  <c r="BZ57" i="4"/>
  <c r="BZ58" i="4"/>
  <c r="BZ59" i="4"/>
  <c r="BW57" i="4"/>
  <c r="BW58" i="4"/>
  <c r="BW59" i="4"/>
  <c r="BT57" i="4"/>
  <c r="BT58" i="4"/>
  <c r="BT59" i="4"/>
  <c r="BQ57" i="4"/>
  <c r="BQ58" i="4"/>
  <c r="BQ59" i="4"/>
  <c r="BN57" i="4"/>
  <c r="BN58" i="4"/>
  <c r="BN59" i="4"/>
  <c r="BK57" i="4"/>
  <c r="BK58" i="4"/>
  <c r="BK59" i="4"/>
  <c r="BH57" i="4"/>
  <c r="BH58" i="4"/>
  <c r="BH59" i="4"/>
  <c r="AD57" i="4"/>
  <c r="AG57" i="4"/>
  <c r="AD58" i="4"/>
  <c r="AG58" i="4"/>
  <c r="AD59" i="4"/>
  <c r="AG59" i="4"/>
  <c r="AA57" i="4"/>
  <c r="AA58" i="4"/>
  <c r="AA59" i="4"/>
  <c r="X57" i="4"/>
  <c r="X58" i="4"/>
  <c r="X59" i="4"/>
  <c r="U57" i="4"/>
  <c r="U58" i="4"/>
  <c r="U59" i="4"/>
  <c r="R57" i="4"/>
  <c r="R58" i="4"/>
  <c r="R59" i="4"/>
  <c r="O57" i="4"/>
  <c r="O58" i="4"/>
  <c r="O59" i="4"/>
  <c r="L57" i="4"/>
  <c r="L58" i="4"/>
  <c r="L59" i="4"/>
  <c r="I57" i="4"/>
  <c r="I58" i="4"/>
  <c r="I59" i="4"/>
  <c r="F57" i="4"/>
  <c r="F58" i="4"/>
  <c r="F59" i="4"/>
  <c r="C57" i="4"/>
  <c r="C58" i="4"/>
  <c r="C59" i="4"/>
  <c r="DH59" i="6" l="1"/>
  <c r="DE58" i="4"/>
  <c r="DE57" i="4"/>
  <c r="DH57" i="4"/>
  <c r="DH58" i="4"/>
  <c r="CP59" i="6"/>
  <c r="CV58" i="6"/>
  <c r="CP57" i="6"/>
  <c r="DH58" i="6"/>
  <c r="DH57" i="6"/>
  <c r="DE59" i="6"/>
  <c r="DE58" i="6"/>
  <c r="DE57" i="6"/>
  <c r="CV58" i="4"/>
  <c r="DB57" i="4"/>
  <c r="CS57" i="4"/>
  <c r="DB59" i="4"/>
  <c r="CS58" i="4"/>
  <c r="CP57" i="4"/>
  <c r="CV57" i="4"/>
  <c r="DB59" i="6"/>
  <c r="CY59" i="6"/>
  <c r="CS59" i="6"/>
  <c r="CY59" i="4"/>
  <c r="CY58" i="6"/>
  <c r="DB58" i="6"/>
  <c r="CS58" i="6"/>
  <c r="CP58" i="6"/>
  <c r="DB58" i="4"/>
  <c r="CY58" i="4"/>
  <c r="CP58" i="4"/>
  <c r="DB57" i="6"/>
  <c r="CY57" i="6"/>
  <c r="CV59" i="6"/>
  <c r="CV57" i="6"/>
  <c r="CS57" i="6"/>
  <c r="CY57" i="4"/>
  <c r="CP59" i="4"/>
  <c r="CV59" i="4"/>
  <c r="DE59" i="4"/>
  <c r="CS59" i="4"/>
  <c r="DH59" i="4"/>
  <c r="DU54" i="6"/>
  <c r="DU55" i="6"/>
  <c r="DU56" i="6"/>
  <c r="DR54" i="6"/>
  <c r="DR55" i="6"/>
  <c r="DR56" i="6"/>
  <c r="DO54" i="6"/>
  <c r="DO55" i="6"/>
  <c r="DO56" i="6"/>
  <c r="DL54" i="6"/>
  <c r="DL55" i="6"/>
  <c r="DL56" i="6"/>
  <c r="DF54" i="6"/>
  <c r="DG54" i="6"/>
  <c r="DI54" i="6"/>
  <c r="DJ54" i="6"/>
  <c r="DF55" i="6"/>
  <c r="DG55" i="6"/>
  <c r="DI55" i="6"/>
  <c r="DJ55" i="6"/>
  <c r="DF56" i="6"/>
  <c r="DG56" i="6"/>
  <c r="DI56" i="6"/>
  <c r="DJ56" i="6"/>
  <c r="DC54" i="6"/>
  <c r="DD54" i="6"/>
  <c r="DC55" i="6"/>
  <c r="DD55" i="6"/>
  <c r="DC56" i="6"/>
  <c r="DD56" i="6"/>
  <c r="CZ54" i="6"/>
  <c r="DA54" i="6"/>
  <c r="CZ55" i="6"/>
  <c r="DA55" i="6"/>
  <c r="CZ56" i="6"/>
  <c r="DA56" i="6"/>
  <c r="CW54" i="6"/>
  <c r="CX54" i="6"/>
  <c r="CW55" i="6"/>
  <c r="CX55" i="6"/>
  <c r="CW56" i="6"/>
  <c r="CX56" i="6"/>
  <c r="CT54" i="6"/>
  <c r="CU54" i="6"/>
  <c r="CT55" i="6"/>
  <c r="CU55" i="6"/>
  <c r="CT56" i="6"/>
  <c r="CU56" i="6"/>
  <c r="CQ54" i="6"/>
  <c r="CR54" i="6"/>
  <c r="CQ55" i="6"/>
  <c r="CR55" i="6"/>
  <c r="CQ56" i="6"/>
  <c r="CR56" i="6"/>
  <c r="BZ54" i="6"/>
  <c r="BZ55" i="6"/>
  <c r="BZ56" i="6"/>
  <c r="BW54" i="6"/>
  <c r="BW55" i="6"/>
  <c r="BW56" i="6"/>
  <c r="CI54" i="6"/>
  <c r="CL54" i="6"/>
  <c r="CI55" i="6"/>
  <c r="CL55" i="6"/>
  <c r="CI56" i="6"/>
  <c r="CL56" i="6"/>
  <c r="CF54" i="6"/>
  <c r="CF55" i="6"/>
  <c r="CF56" i="6"/>
  <c r="CC54" i="6"/>
  <c r="CC55" i="6"/>
  <c r="CC56" i="6"/>
  <c r="BT54" i="6"/>
  <c r="BT55" i="6"/>
  <c r="BT56" i="6"/>
  <c r="BQ54" i="6"/>
  <c r="BQ55" i="6"/>
  <c r="BQ56" i="6"/>
  <c r="BN54" i="6"/>
  <c r="BN55" i="6"/>
  <c r="BN56" i="6"/>
  <c r="BK54" i="6"/>
  <c r="BK55" i="6"/>
  <c r="BK56" i="6"/>
  <c r="BH54" i="6"/>
  <c r="BH55" i="6"/>
  <c r="BH56" i="6"/>
  <c r="AD54" i="6"/>
  <c r="AG54" i="6"/>
  <c r="AD55" i="6"/>
  <c r="AG55" i="6"/>
  <c r="AD56" i="6"/>
  <c r="AG56" i="6"/>
  <c r="AA54" i="6"/>
  <c r="AA55" i="6"/>
  <c r="AA56" i="6"/>
  <c r="X54" i="6"/>
  <c r="X55" i="6"/>
  <c r="X56" i="6"/>
  <c r="U54" i="6"/>
  <c r="U55" i="6"/>
  <c r="U56" i="6"/>
  <c r="R54" i="6"/>
  <c r="R55" i="6"/>
  <c r="R56" i="6"/>
  <c r="O54" i="6"/>
  <c r="O55" i="6"/>
  <c r="O56" i="6"/>
  <c r="L54" i="6"/>
  <c r="L55" i="6"/>
  <c r="L56" i="6"/>
  <c r="I54" i="6"/>
  <c r="I55" i="6"/>
  <c r="I56" i="6"/>
  <c r="F54" i="6"/>
  <c r="F55" i="6"/>
  <c r="F56" i="6"/>
  <c r="C54" i="6"/>
  <c r="C55" i="6"/>
  <c r="C56" i="6"/>
  <c r="DU56" i="4"/>
  <c r="DU54" i="4"/>
  <c r="DU55" i="4"/>
  <c r="DO54" i="4"/>
  <c r="DO55" i="4"/>
  <c r="DO56" i="4"/>
  <c r="DL54" i="4"/>
  <c r="DL55" i="4"/>
  <c r="DL56" i="4"/>
  <c r="DF54" i="4"/>
  <c r="DG54" i="4"/>
  <c r="DI54" i="4"/>
  <c r="DJ54" i="4"/>
  <c r="DF55" i="4"/>
  <c r="DG55" i="4"/>
  <c r="DI55" i="4"/>
  <c r="DJ55" i="4"/>
  <c r="DF56" i="4"/>
  <c r="DG56" i="4"/>
  <c r="DI56" i="4"/>
  <c r="DJ56" i="4"/>
  <c r="DC54" i="4"/>
  <c r="DD54" i="4"/>
  <c r="DC55" i="4"/>
  <c r="DD55" i="4"/>
  <c r="DC56" i="4"/>
  <c r="DD56" i="4"/>
  <c r="CZ54" i="4"/>
  <c r="DA54" i="4"/>
  <c r="CZ55" i="4"/>
  <c r="DA55" i="4"/>
  <c r="CZ56" i="4"/>
  <c r="DA56" i="4"/>
  <c r="CW54" i="4"/>
  <c r="CX54" i="4"/>
  <c r="CW55" i="4"/>
  <c r="CX55" i="4"/>
  <c r="CW56" i="4"/>
  <c r="CX56" i="4"/>
  <c r="CT54" i="4"/>
  <c r="CU54" i="4"/>
  <c r="CT55" i="4"/>
  <c r="CU55" i="4"/>
  <c r="CT56" i="4"/>
  <c r="CU56" i="4"/>
  <c r="CQ54" i="4"/>
  <c r="CR54" i="4"/>
  <c r="CQ55" i="4"/>
  <c r="CR55" i="4"/>
  <c r="CQ56" i="4"/>
  <c r="CR56" i="4"/>
  <c r="CF54" i="4"/>
  <c r="CF55" i="4"/>
  <c r="CF56" i="4"/>
  <c r="CI54" i="4"/>
  <c r="CL54" i="4"/>
  <c r="CI55" i="4"/>
  <c r="CL55" i="4"/>
  <c r="CI56" i="4"/>
  <c r="CL56" i="4"/>
  <c r="CC54" i="4"/>
  <c r="CC55" i="4"/>
  <c r="CC56" i="4"/>
  <c r="BZ54" i="4"/>
  <c r="BZ55" i="4"/>
  <c r="BZ56" i="4"/>
  <c r="BW54" i="4"/>
  <c r="BW55" i="4"/>
  <c r="BW56" i="4"/>
  <c r="BT54" i="4"/>
  <c r="BT55" i="4"/>
  <c r="BT56" i="4"/>
  <c r="BQ54" i="4"/>
  <c r="BQ55" i="4"/>
  <c r="BQ56" i="4"/>
  <c r="BN54" i="4"/>
  <c r="BN55" i="4"/>
  <c r="BN56" i="4"/>
  <c r="BK54" i="4"/>
  <c r="BK55" i="4"/>
  <c r="BK56" i="4"/>
  <c r="BH54" i="4"/>
  <c r="BH55" i="4"/>
  <c r="BH56" i="4"/>
  <c r="AD54" i="4"/>
  <c r="AG54" i="4"/>
  <c r="AD55" i="4"/>
  <c r="AG55" i="4"/>
  <c r="AD56" i="4"/>
  <c r="AG56" i="4"/>
  <c r="AA54" i="4"/>
  <c r="AA55" i="4"/>
  <c r="AA56" i="4"/>
  <c r="X54" i="4"/>
  <c r="X55" i="4"/>
  <c r="X56" i="4"/>
  <c r="U54" i="4"/>
  <c r="U55" i="4"/>
  <c r="U56" i="4"/>
  <c r="R54" i="4"/>
  <c r="R55" i="4"/>
  <c r="R56" i="4"/>
  <c r="O54" i="4"/>
  <c r="O55" i="4"/>
  <c r="O56" i="4"/>
  <c r="L54" i="4"/>
  <c r="L55" i="4"/>
  <c r="L56" i="4"/>
  <c r="I54" i="4"/>
  <c r="I55" i="4"/>
  <c r="I56" i="4"/>
  <c r="F54" i="4"/>
  <c r="F55" i="4"/>
  <c r="F56" i="4"/>
  <c r="C54" i="4"/>
  <c r="C55" i="4"/>
  <c r="C56" i="4"/>
  <c r="DH54" i="4" l="1"/>
  <c r="CP54" i="4"/>
  <c r="CV56" i="4"/>
  <c r="CV54" i="4"/>
  <c r="CY55" i="4"/>
  <c r="DB56" i="4"/>
  <c r="DB54" i="4"/>
  <c r="DE56" i="4"/>
  <c r="CS54" i="4"/>
  <c r="CY56" i="4"/>
  <c r="CY54" i="4"/>
  <c r="DH55" i="4"/>
  <c r="DH56" i="4"/>
  <c r="DE55" i="4"/>
  <c r="DE54" i="4"/>
  <c r="CP55" i="6"/>
  <c r="CP54" i="6"/>
  <c r="DE54" i="6"/>
  <c r="CS54" i="6"/>
  <c r="CY54" i="6"/>
  <c r="DB55" i="6"/>
  <c r="DH56" i="6"/>
  <c r="DH54" i="6"/>
  <c r="DE55" i="6"/>
  <c r="DH55" i="6"/>
  <c r="CV56" i="6"/>
  <c r="CV54" i="6"/>
  <c r="CY55" i="6"/>
  <c r="DB54" i="6"/>
  <c r="DE56" i="6"/>
  <c r="CY56" i="6"/>
  <c r="DB56" i="6"/>
  <c r="CS56" i="6"/>
  <c r="CP56" i="6"/>
  <c r="CS56" i="4"/>
  <c r="CP56" i="4"/>
  <c r="CV55" i="6"/>
  <c r="CS55" i="6"/>
  <c r="DB55" i="4"/>
  <c r="CV55" i="4"/>
  <c r="CS55" i="4"/>
  <c r="CP55" i="4"/>
  <c r="DJ47" i="4"/>
  <c r="DI47" i="4"/>
  <c r="DG47" i="4"/>
  <c r="DF47" i="4"/>
  <c r="DD47" i="4"/>
  <c r="DC47" i="4"/>
  <c r="DA47" i="4"/>
  <c r="CZ47" i="4"/>
  <c r="CX47" i="4"/>
  <c r="CW47" i="4"/>
  <c r="CU47" i="4"/>
  <c r="CT47" i="4"/>
  <c r="CR47" i="4"/>
  <c r="CQ47" i="4"/>
  <c r="DJ46" i="4"/>
  <c r="DI46" i="4"/>
  <c r="DG46" i="4"/>
  <c r="DF46" i="4"/>
  <c r="DD46" i="4"/>
  <c r="DC46" i="4"/>
  <c r="DA46" i="4"/>
  <c r="CZ46" i="4"/>
  <c r="CX46" i="4"/>
  <c r="CW46" i="4"/>
  <c r="CU46" i="4"/>
  <c r="CT46" i="4"/>
  <c r="CR46" i="4"/>
  <c r="CQ46" i="4"/>
  <c r="DJ45" i="4"/>
  <c r="DI45" i="4"/>
  <c r="DG45" i="4"/>
  <c r="DF45" i="4"/>
  <c r="DD45" i="4"/>
  <c r="DC45" i="4"/>
  <c r="DA45" i="4"/>
  <c r="CZ45" i="4"/>
  <c r="CX45" i="4"/>
  <c r="CW45" i="4"/>
  <c r="CU45" i="4"/>
  <c r="CT45" i="4"/>
  <c r="CR45" i="4"/>
  <c r="CQ45" i="4"/>
  <c r="DJ44" i="4"/>
  <c r="DI44" i="4"/>
  <c r="DG44" i="4"/>
  <c r="DF44" i="4"/>
  <c r="DD44" i="4"/>
  <c r="DC44" i="4"/>
  <c r="DA44" i="4"/>
  <c r="CZ44" i="4"/>
  <c r="CX44" i="4"/>
  <c r="CW44" i="4"/>
  <c r="CU44" i="4"/>
  <c r="CT44" i="4"/>
  <c r="CR44" i="4"/>
  <c r="CQ44" i="4"/>
  <c r="DJ43" i="4"/>
  <c r="DI43" i="4"/>
  <c r="DG43" i="4"/>
  <c r="DF43" i="4"/>
  <c r="DD43" i="4"/>
  <c r="DC43" i="4"/>
  <c r="DA43" i="4"/>
  <c r="CZ43" i="4"/>
  <c r="CX43" i="4"/>
  <c r="CW43" i="4"/>
  <c r="CU43" i="4"/>
  <c r="CT43" i="4"/>
  <c r="CR43" i="4"/>
  <c r="CQ43" i="4"/>
  <c r="DJ42" i="4"/>
  <c r="DI42" i="4"/>
  <c r="DG42" i="4"/>
  <c r="DF42" i="4"/>
  <c r="DD42" i="4"/>
  <c r="DC42" i="4"/>
  <c r="DA42" i="4"/>
  <c r="CZ42" i="4"/>
  <c r="CX42" i="4"/>
  <c r="CW42" i="4"/>
  <c r="CU42" i="4"/>
  <c r="CT42" i="4"/>
  <c r="CR42" i="4"/>
  <c r="CQ42" i="4"/>
  <c r="DJ41" i="4"/>
  <c r="DI41" i="4"/>
  <c r="DG41" i="4"/>
  <c r="DF41" i="4"/>
  <c r="DD41" i="4"/>
  <c r="DC41" i="4"/>
  <c r="DA41" i="4"/>
  <c r="CZ41" i="4"/>
  <c r="CX41" i="4"/>
  <c r="CW41" i="4"/>
  <c r="CU41" i="4"/>
  <c r="CT41" i="4"/>
  <c r="CR41" i="4"/>
  <c r="CQ41" i="4"/>
  <c r="DJ40" i="4"/>
  <c r="DI40" i="4"/>
  <c r="DG40" i="4"/>
  <c r="DF40" i="4"/>
  <c r="DD40" i="4"/>
  <c r="DC40" i="4"/>
  <c r="DA40" i="4"/>
  <c r="CZ40" i="4"/>
  <c r="CX40" i="4"/>
  <c r="CW40" i="4"/>
  <c r="CU40" i="4"/>
  <c r="CT40" i="4"/>
  <c r="CR40" i="4"/>
  <c r="CQ40" i="4"/>
  <c r="DJ39" i="4"/>
  <c r="DI39" i="4"/>
  <c r="DG39" i="4"/>
  <c r="DF39" i="4"/>
  <c r="DD39" i="4"/>
  <c r="DC39" i="4"/>
  <c r="DA39" i="4"/>
  <c r="CZ39" i="4"/>
  <c r="CX39" i="4"/>
  <c r="CW39" i="4"/>
  <c r="CU39" i="4"/>
  <c r="CT39" i="4"/>
  <c r="CR39" i="4"/>
  <c r="CQ39" i="4"/>
  <c r="DJ38" i="4"/>
  <c r="DI38" i="4"/>
  <c r="DG38" i="4"/>
  <c r="DF38" i="4"/>
  <c r="DD38" i="4"/>
  <c r="DC38" i="4"/>
  <c r="DA38" i="4"/>
  <c r="CZ38" i="4"/>
  <c r="CX38" i="4"/>
  <c r="CW38" i="4"/>
  <c r="CU38" i="4"/>
  <c r="CT38" i="4"/>
  <c r="CR38" i="4"/>
  <c r="CQ38" i="4"/>
  <c r="DJ37" i="4"/>
  <c r="DI37" i="4"/>
  <c r="DG37" i="4"/>
  <c r="DF37" i="4"/>
  <c r="DD37" i="4"/>
  <c r="DC37" i="4"/>
  <c r="DA37" i="4"/>
  <c r="CZ37" i="4"/>
  <c r="CX37" i="4"/>
  <c r="CW37" i="4"/>
  <c r="CU37" i="4"/>
  <c r="CT37" i="4"/>
  <c r="CR37" i="4"/>
  <c r="CQ37" i="4"/>
  <c r="DJ36" i="4"/>
  <c r="DI36" i="4"/>
  <c r="DG36" i="4"/>
  <c r="DF36" i="4"/>
  <c r="DD36" i="4"/>
  <c r="DC36" i="4"/>
  <c r="DA36" i="4"/>
  <c r="CZ36" i="4"/>
  <c r="CX36" i="4"/>
  <c r="CW36" i="4"/>
  <c r="CU36" i="4"/>
  <c r="CT36" i="4"/>
  <c r="CR36" i="4"/>
  <c r="CQ36" i="4"/>
  <c r="DJ35" i="4"/>
  <c r="DI35" i="4"/>
  <c r="DG35" i="4"/>
  <c r="DF35" i="4"/>
  <c r="DD35" i="4"/>
  <c r="DC35" i="4"/>
  <c r="DA35" i="4"/>
  <c r="CZ35" i="4"/>
  <c r="CX35" i="4"/>
  <c r="CW35" i="4"/>
  <c r="CU35" i="4"/>
  <c r="CT35" i="4"/>
  <c r="CR35" i="4"/>
  <c r="CQ35" i="4"/>
  <c r="DJ34" i="4"/>
  <c r="DI34" i="4"/>
  <c r="DG34" i="4"/>
  <c r="DF34" i="4"/>
  <c r="DD34" i="4"/>
  <c r="DC34" i="4"/>
  <c r="DA34" i="4"/>
  <c r="CZ34" i="4"/>
  <c r="CX34" i="4"/>
  <c r="CW34" i="4"/>
  <c r="CU34" i="4"/>
  <c r="CT34" i="4"/>
  <c r="CR34" i="4"/>
  <c r="CQ34" i="4"/>
  <c r="DJ33" i="4"/>
  <c r="DI33" i="4"/>
  <c r="DG33" i="4"/>
  <c r="DF33" i="4"/>
  <c r="DD33" i="4"/>
  <c r="DC33" i="4"/>
  <c r="DA33" i="4"/>
  <c r="CZ33" i="4"/>
  <c r="CX33" i="4"/>
  <c r="CW33" i="4"/>
  <c r="CU33" i="4"/>
  <c r="CT33" i="4"/>
  <c r="CR33" i="4"/>
  <c r="CQ33" i="4"/>
  <c r="DJ32" i="4"/>
  <c r="DI32" i="4"/>
  <c r="DG32" i="4"/>
  <c r="DF32" i="4"/>
  <c r="DD32" i="4"/>
  <c r="DC32" i="4"/>
  <c r="DA32" i="4"/>
  <c r="CZ32" i="4"/>
  <c r="CX32" i="4"/>
  <c r="CW32" i="4"/>
  <c r="CU32" i="4"/>
  <c r="CT32" i="4"/>
  <c r="CR32" i="4"/>
  <c r="CQ32" i="4"/>
  <c r="DJ31" i="4"/>
  <c r="DI31" i="4"/>
  <c r="DG31" i="4"/>
  <c r="DF31" i="4"/>
  <c r="DD31" i="4"/>
  <c r="DC31" i="4"/>
  <c r="DA31" i="4"/>
  <c r="CZ31" i="4"/>
  <c r="CX31" i="4"/>
  <c r="CW31" i="4"/>
  <c r="CU31" i="4"/>
  <c r="CT31" i="4"/>
  <c r="CR31" i="4"/>
  <c r="CQ31" i="4"/>
  <c r="DJ30" i="4"/>
  <c r="DI30" i="4"/>
  <c r="DG30" i="4"/>
  <c r="DF30" i="4"/>
  <c r="DD30" i="4"/>
  <c r="DC30" i="4"/>
  <c r="DA30" i="4"/>
  <c r="CZ30" i="4"/>
  <c r="CX30" i="4"/>
  <c r="CW30" i="4"/>
  <c r="CU30" i="4"/>
  <c r="CT30" i="4"/>
  <c r="CR30" i="4"/>
  <c r="CQ30" i="4"/>
  <c r="DJ29" i="4"/>
  <c r="DI29" i="4"/>
  <c r="DG29" i="4"/>
  <c r="DF29" i="4"/>
  <c r="DD29" i="4"/>
  <c r="DC29" i="4"/>
  <c r="DA29" i="4"/>
  <c r="CZ29" i="4"/>
  <c r="CX29" i="4"/>
  <c r="CW29" i="4"/>
  <c r="CU29" i="4"/>
  <c r="CT29" i="4"/>
  <c r="CR29" i="4"/>
  <c r="CQ29" i="4"/>
  <c r="DJ28" i="4"/>
  <c r="DI28" i="4"/>
  <c r="DG28" i="4"/>
  <c r="DF28" i="4"/>
  <c r="DD28" i="4"/>
  <c r="DC28" i="4"/>
  <c r="DA28" i="4"/>
  <c r="CZ28" i="4"/>
  <c r="CX28" i="4"/>
  <c r="CW28" i="4"/>
  <c r="CU28" i="4"/>
  <c r="CT28" i="4"/>
  <c r="CR28" i="4"/>
  <c r="CQ28" i="4"/>
  <c r="DJ27" i="4"/>
  <c r="DI27" i="4"/>
  <c r="DG27" i="4"/>
  <c r="DF27" i="4"/>
  <c r="DD27" i="4"/>
  <c r="DC27" i="4"/>
  <c r="DA27" i="4"/>
  <c r="CZ27" i="4"/>
  <c r="CX27" i="4"/>
  <c r="CW27" i="4"/>
  <c r="CU27" i="4"/>
  <c r="CT27" i="4"/>
  <c r="CR27" i="4"/>
  <c r="CQ27" i="4"/>
  <c r="DJ26" i="4"/>
  <c r="DI26" i="4"/>
  <c r="DG26" i="4"/>
  <c r="DF26" i="4"/>
  <c r="DD26" i="4"/>
  <c r="DC26" i="4"/>
  <c r="DA26" i="4"/>
  <c r="CZ26" i="4"/>
  <c r="CX26" i="4"/>
  <c r="CW26" i="4"/>
  <c r="CU26" i="4"/>
  <c r="CT26" i="4"/>
  <c r="CR26" i="4"/>
  <c r="CQ26" i="4"/>
  <c r="DJ25" i="4"/>
  <c r="DI25" i="4"/>
  <c r="DG25" i="4"/>
  <c r="DF25" i="4"/>
  <c r="DD25" i="4"/>
  <c r="DC25" i="4"/>
  <c r="DA25" i="4"/>
  <c r="CZ25" i="4"/>
  <c r="CX25" i="4"/>
  <c r="CW25" i="4"/>
  <c r="CU25" i="4"/>
  <c r="CT25" i="4"/>
  <c r="CR25" i="4"/>
  <c r="CQ25" i="4"/>
  <c r="DJ24" i="4"/>
  <c r="DI24" i="4"/>
  <c r="DG24" i="4"/>
  <c r="DF24" i="4"/>
  <c r="DD24" i="4"/>
  <c r="DC24" i="4"/>
  <c r="CZ24" i="4"/>
  <c r="CX24" i="4"/>
  <c r="CW24" i="4"/>
  <c r="CU24" i="4"/>
  <c r="CT24" i="4"/>
  <c r="CR24" i="4"/>
  <c r="CQ24" i="4"/>
  <c r="DJ23" i="4"/>
  <c r="DI23" i="4"/>
  <c r="DG23" i="4"/>
  <c r="DF23" i="4"/>
  <c r="DD23" i="4"/>
  <c r="DC23" i="4"/>
  <c r="DA23" i="4"/>
  <c r="CZ23" i="4"/>
  <c r="CX23" i="4"/>
  <c r="CW23" i="4"/>
  <c r="CU23" i="4"/>
  <c r="CT23" i="4"/>
  <c r="CR23" i="4"/>
  <c r="CQ23" i="4"/>
  <c r="DJ22" i="4"/>
  <c r="DI22" i="4"/>
  <c r="DG22" i="4"/>
  <c r="DF22" i="4"/>
  <c r="DD22" i="4"/>
  <c r="DC22" i="4"/>
  <c r="DA22" i="4"/>
  <c r="CZ22" i="4"/>
  <c r="CX22" i="4"/>
  <c r="CW22" i="4"/>
  <c r="CU22" i="4"/>
  <c r="CT22" i="4"/>
  <c r="CR22" i="4"/>
  <c r="CQ22" i="4"/>
  <c r="DJ21" i="4"/>
  <c r="DI21" i="4"/>
  <c r="DG21" i="4"/>
  <c r="DF21" i="4"/>
  <c r="DD21" i="4"/>
  <c r="DC21" i="4"/>
  <c r="DA21" i="4"/>
  <c r="CZ21" i="4"/>
  <c r="CX21" i="4"/>
  <c r="CW21" i="4"/>
  <c r="CU21" i="4"/>
  <c r="CT21" i="4"/>
  <c r="CR21" i="4"/>
  <c r="CQ21" i="4"/>
  <c r="DJ20" i="4"/>
  <c r="DI20" i="4"/>
  <c r="DG20" i="4"/>
  <c r="DF20" i="4"/>
  <c r="DD20" i="4"/>
  <c r="DC20" i="4"/>
  <c r="DA20" i="4"/>
  <c r="CZ20" i="4"/>
  <c r="CX20" i="4"/>
  <c r="CW20" i="4"/>
  <c r="CU20" i="4"/>
  <c r="CT20" i="4"/>
  <c r="CR20" i="4"/>
  <c r="CQ20" i="4"/>
  <c r="DJ19" i="4"/>
  <c r="DI19" i="4"/>
  <c r="DG19" i="4"/>
  <c r="DF19" i="4"/>
  <c r="DD19" i="4"/>
  <c r="DC19" i="4"/>
  <c r="DA19" i="4"/>
  <c r="CZ19" i="4"/>
  <c r="CX19" i="4"/>
  <c r="CW19" i="4"/>
  <c r="CU19" i="4"/>
  <c r="CT19" i="4"/>
  <c r="CR19" i="4"/>
  <c r="CQ19" i="4"/>
  <c r="DJ18" i="4"/>
  <c r="DI18" i="4"/>
  <c r="DG18" i="4"/>
  <c r="DF18" i="4"/>
  <c r="DD18" i="4"/>
  <c r="DC18" i="4"/>
  <c r="DA18" i="4"/>
  <c r="CZ18" i="4"/>
  <c r="CX18" i="4"/>
  <c r="CW18" i="4"/>
  <c r="CU18" i="4"/>
  <c r="CT18" i="4"/>
  <c r="CR18" i="4"/>
  <c r="CQ18" i="4"/>
  <c r="DJ17" i="4"/>
  <c r="DI17" i="4"/>
  <c r="DG17" i="4"/>
  <c r="DF17" i="4"/>
  <c r="DD17" i="4"/>
  <c r="DC17" i="4"/>
  <c r="DA17" i="4"/>
  <c r="CZ17" i="4"/>
  <c r="CX17" i="4"/>
  <c r="CW17" i="4"/>
  <c r="CU17" i="4"/>
  <c r="CT17" i="4"/>
  <c r="CR17" i="4"/>
  <c r="CQ17" i="4"/>
  <c r="DJ16" i="4"/>
  <c r="DI16" i="4"/>
  <c r="DG16" i="4"/>
  <c r="DF16" i="4"/>
  <c r="DD16" i="4"/>
  <c r="DC16" i="4"/>
  <c r="DA16" i="4"/>
  <c r="CZ16" i="4"/>
  <c r="CX16" i="4"/>
  <c r="CW16" i="4"/>
  <c r="CU16" i="4"/>
  <c r="CT16" i="4"/>
  <c r="CR16" i="4"/>
  <c r="CQ16" i="4"/>
  <c r="DJ15" i="4"/>
  <c r="DI15" i="4"/>
  <c r="DG15" i="4"/>
  <c r="DF15" i="4"/>
  <c r="DD15" i="4"/>
  <c r="DC15" i="4"/>
  <c r="DA15" i="4"/>
  <c r="CZ15" i="4"/>
  <c r="CX15" i="4"/>
  <c r="CW15" i="4"/>
  <c r="CU15" i="4"/>
  <c r="CT15" i="4"/>
  <c r="CR15" i="4"/>
  <c r="CQ15" i="4"/>
  <c r="DJ14" i="4"/>
  <c r="DI14" i="4"/>
  <c r="DG14" i="4"/>
  <c r="DF14" i="4"/>
  <c r="DD14" i="4"/>
  <c r="DC14" i="4"/>
  <c r="DA14" i="4"/>
  <c r="CZ14" i="4"/>
  <c r="CX14" i="4"/>
  <c r="CW14" i="4"/>
  <c r="CU14" i="4"/>
  <c r="CT14" i="4"/>
  <c r="CR14" i="4"/>
  <c r="CQ14" i="4"/>
  <c r="DJ13" i="4"/>
  <c r="DI13" i="4"/>
  <c r="DG13" i="4"/>
  <c r="DF13" i="4"/>
  <c r="DD13" i="4"/>
  <c r="DC13" i="4"/>
  <c r="DA13" i="4"/>
  <c r="CZ13" i="4"/>
  <c r="CX13" i="4"/>
  <c r="CW13" i="4"/>
  <c r="CU13" i="4"/>
  <c r="CT13" i="4"/>
  <c r="CR13" i="4"/>
  <c r="CQ13" i="4"/>
  <c r="DJ12" i="4"/>
  <c r="DI12" i="4"/>
  <c r="DG12" i="4"/>
  <c r="DF12" i="4"/>
  <c r="DD12" i="4"/>
  <c r="DC12" i="4"/>
  <c r="DA12" i="4"/>
  <c r="CZ12" i="4"/>
  <c r="CX12" i="4"/>
  <c r="CW12" i="4"/>
  <c r="CU12" i="4"/>
  <c r="CT12" i="4"/>
  <c r="CR12" i="4"/>
  <c r="CQ12" i="4"/>
  <c r="CL47" i="4"/>
  <c r="CI47" i="4"/>
  <c r="CF47" i="4"/>
  <c r="CC47" i="4"/>
  <c r="BZ47" i="4"/>
  <c r="BW47" i="4"/>
  <c r="BT47" i="4"/>
  <c r="BQ47" i="4"/>
  <c r="BN47" i="4"/>
  <c r="BK47" i="4"/>
  <c r="BH47" i="4"/>
  <c r="CL46" i="4"/>
  <c r="CI46" i="4"/>
  <c r="CF46" i="4"/>
  <c r="CC46" i="4"/>
  <c r="BZ46" i="4"/>
  <c r="BW46" i="4"/>
  <c r="BT46" i="4"/>
  <c r="BQ46" i="4"/>
  <c r="BN46" i="4"/>
  <c r="BK46" i="4"/>
  <c r="BH46" i="4"/>
  <c r="CL45" i="4"/>
  <c r="CI45" i="4"/>
  <c r="CF45" i="4"/>
  <c r="CC45" i="4"/>
  <c r="BZ45" i="4"/>
  <c r="BW45" i="4"/>
  <c r="BT45" i="4"/>
  <c r="BQ45" i="4"/>
  <c r="BN45" i="4"/>
  <c r="BK45" i="4"/>
  <c r="BH45" i="4"/>
  <c r="CL44" i="4"/>
  <c r="CI44" i="4"/>
  <c r="CF44" i="4"/>
  <c r="CC44" i="4"/>
  <c r="BZ44" i="4"/>
  <c r="BW44" i="4"/>
  <c r="BT44" i="4"/>
  <c r="BQ44" i="4"/>
  <c r="BN44" i="4"/>
  <c r="BK44" i="4"/>
  <c r="BH44" i="4"/>
  <c r="CL43" i="4"/>
  <c r="CI43" i="4"/>
  <c r="CF43" i="4"/>
  <c r="CC43" i="4"/>
  <c r="BZ43" i="4"/>
  <c r="BW43" i="4"/>
  <c r="BT43" i="4"/>
  <c r="BQ43" i="4"/>
  <c r="BN43" i="4"/>
  <c r="BK43" i="4"/>
  <c r="BH43" i="4"/>
  <c r="CL42" i="4"/>
  <c r="CI42" i="4"/>
  <c r="CF42" i="4"/>
  <c r="CC42" i="4"/>
  <c r="BZ42" i="4"/>
  <c r="BW42" i="4"/>
  <c r="BT42" i="4"/>
  <c r="BQ42" i="4"/>
  <c r="BN42" i="4"/>
  <c r="BK42" i="4"/>
  <c r="BH42" i="4"/>
  <c r="CL41" i="4"/>
  <c r="CI41" i="4"/>
  <c r="CF41" i="4"/>
  <c r="CC41" i="4"/>
  <c r="BZ41" i="4"/>
  <c r="BW41" i="4"/>
  <c r="BT41" i="4"/>
  <c r="BQ41" i="4"/>
  <c r="BN41" i="4"/>
  <c r="BK41" i="4"/>
  <c r="BH41" i="4"/>
  <c r="CL40" i="4"/>
  <c r="CI40" i="4"/>
  <c r="CF40" i="4"/>
  <c r="CC40" i="4"/>
  <c r="BZ40" i="4"/>
  <c r="BW40" i="4"/>
  <c r="BT40" i="4"/>
  <c r="BQ40" i="4"/>
  <c r="BN40" i="4"/>
  <c r="BK40" i="4"/>
  <c r="BH40" i="4"/>
  <c r="CL39" i="4"/>
  <c r="CI39" i="4"/>
  <c r="CF39" i="4"/>
  <c r="CC39" i="4"/>
  <c r="BZ39" i="4"/>
  <c r="BW39" i="4"/>
  <c r="BT39" i="4"/>
  <c r="BQ39" i="4"/>
  <c r="BN39" i="4"/>
  <c r="BK39" i="4"/>
  <c r="BH39" i="4"/>
  <c r="CL38" i="4"/>
  <c r="CI38" i="4"/>
  <c r="CF38" i="4"/>
  <c r="CC38" i="4"/>
  <c r="BZ38" i="4"/>
  <c r="BW38" i="4"/>
  <c r="BT38" i="4"/>
  <c r="BQ38" i="4"/>
  <c r="BN38" i="4"/>
  <c r="BK38" i="4"/>
  <c r="BH38" i="4"/>
  <c r="CL37" i="4"/>
  <c r="CI37" i="4"/>
  <c r="CF37" i="4"/>
  <c r="CC37" i="4"/>
  <c r="BZ37" i="4"/>
  <c r="BW37" i="4"/>
  <c r="BT37" i="4"/>
  <c r="BQ37" i="4"/>
  <c r="BN37" i="4"/>
  <c r="BK37" i="4"/>
  <c r="BH37" i="4"/>
  <c r="CL36" i="4"/>
  <c r="CI36" i="4"/>
  <c r="CF36" i="4"/>
  <c r="CC36" i="4"/>
  <c r="BZ36" i="4"/>
  <c r="BW36" i="4"/>
  <c r="BT36" i="4"/>
  <c r="BQ36" i="4"/>
  <c r="BN36" i="4"/>
  <c r="BK36" i="4"/>
  <c r="BH36" i="4"/>
  <c r="CL35" i="4"/>
  <c r="CI35" i="4"/>
  <c r="CF35" i="4"/>
  <c r="CC35" i="4"/>
  <c r="BZ35" i="4"/>
  <c r="BW35" i="4"/>
  <c r="BT35" i="4"/>
  <c r="BQ35" i="4"/>
  <c r="BN35" i="4"/>
  <c r="BK35" i="4"/>
  <c r="BH35" i="4"/>
  <c r="CL34" i="4"/>
  <c r="CI34" i="4"/>
  <c r="CF34" i="4"/>
  <c r="CC34" i="4"/>
  <c r="BZ34" i="4"/>
  <c r="BW34" i="4"/>
  <c r="BT34" i="4"/>
  <c r="BQ34" i="4"/>
  <c r="BN34" i="4"/>
  <c r="BK34" i="4"/>
  <c r="BH34" i="4"/>
  <c r="CL33" i="4"/>
  <c r="CI33" i="4"/>
  <c r="CF33" i="4"/>
  <c r="CC33" i="4"/>
  <c r="BZ33" i="4"/>
  <c r="BW33" i="4"/>
  <c r="BT33" i="4"/>
  <c r="BQ33" i="4"/>
  <c r="BN33" i="4"/>
  <c r="BK33" i="4"/>
  <c r="BH33" i="4"/>
  <c r="CL32" i="4"/>
  <c r="CI32" i="4"/>
  <c r="CF32" i="4"/>
  <c r="CC32" i="4"/>
  <c r="BZ32" i="4"/>
  <c r="BW32" i="4"/>
  <c r="BT32" i="4"/>
  <c r="BQ32" i="4"/>
  <c r="BN32" i="4"/>
  <c r="BK32" i="4"/>
  <c r="BH32" i="4"/>
  <c r="CL31" i="4"/>
  <c r="CI31" i="4"/>
  <c r="CF31" i="4"/>
  <c r="CC31" i="4"/>
  <c r="BZ31" i="4"/>
  <c r="BW31" i="4"/>
  <c r="BT31" i="4"/>
  <c r="BQ31" i="4"/>
  <c r="BN31" i="4"/>
  <c r="BK31" i="4"/>
  <c r="BH31" i="4"/>
  <c r="CL30" i="4"/>
  <c r="CI30" i="4"/>
  <c r="CF30" i="4"/>
  <c r="CC30" i="4"/>
  <c r="BZ30" i="4"/>
  <c r="BW30" i="4"/>
  <c r="BT30" i="4"/>
  <c r="BQ30" i="4"/>
  <c r="BN30" i="4"/>
  <c r="BK30" i="4"/>
  <c r="BH30" i="4"/>
  <c r="CL29" i="4"/>
  <c r="CI29" i="4"/>
  <c r="CF29" i="4"/>
  <c r="CC29" i="4"/>
  <c r="BZ29" i="4"/>
  <c r="BW29" i="4"/>
  <c r="BT29" i="4"/>
  <c r="BQ29" i="4"/>
  <c r="BK29" i="4"/>
  <c r="BH29" i="4"/>
  <c r="CL28" i="4"/>
  <c r="CI28" i="4"/>
  <c r="CF28" i="4"/>
  <c r="CC28" i="4"/>
  <c r="BZ28" i="4"/>
  <c r="BW28" i="4"/>
  <c r="BT28" i="4"/>
  <c r="BQ28" i="4"/>
  <c r="BK28" i="4"/>
  <c r="BH28" i="4"/>
  <c r="CL27" i="4"/>
  <c r="CI27" i="4"/>
  <c r="CF27" i="4"/>
  <c r="CC27" i="4"/>
  <c r="BZ27" i="4"/>
  <c r="BW27" i="4"/>
  <c r="BT27" i="4"/>
  <c r="BQ27" i="4"/>
  <c r="BK27" i="4"/>
  <c r="BH27" i="4"/>
  <c r="CL26" i="4"/>
  <c r="CI26" i="4"/>
  <c r="CF26" i="4"/>
  <c r="CC26" i="4"/>
  <c r="BZ26" i="4"/>
  <c r="BW26" i="4"/>
  <c r="BT26" i="4"/>
  <c r="BQ26" i="4"/>
  <c r="BK26" i="4"/>
  <c r="BH26" i="4"/>
  <c r="CL25" i="4"/>
  <c r="CI25" i="4"/>
  <c r="CF25" i="4"/>
  <c r="CC25" i="4"/>
  <c r="BZ25" i="4"/>
  <c r="BW25" i="4"/>
  <c r="BT25" i="4"/>
  <c r="BQ25" i="4"/>
  <c r="BK25" i="4"/>
  <c r="BH25" i="4"/>
  <c r="CL24" i="4"/>
  <c r="CI24" i="4"/>
  <c r="CF24" i="4"/>
  <c r="CC24" i="4"/>
  <c r="BZ24" i="4"/>
  <c r="BW24" i="4"/>
  <c r="BV24" i="4"/>
  <c r="BT24" i="4" s="1"/>
  <c r="BS24" i="4"/>
  <c r="DA24" i="4" s="1"/>
  <c r="BK24" i="4"/>
  <c r="BH24" i="4"/>
  <c r="CL23" i="4"/>
  <c r="CI23" i="4"/>
  <c r="CF23" i="4"/>
  <c r="CC23" i="4"/>
  <c r="BZ23" i="4"/>
  <c r="BW23" i="4"/>
  <c r="BT23" i="4"/>
  <c r="BQ23" i="4"/>
  <c r="BN23" i="4"/>
  <c r="BK23" i="4"/>
  <c r="BH23" i="4"/>
  <c r="CL22" i="4"/>
  <c r="CI22" i="4"/>
  <c r="CF22" i="4"/>
  <c r="CC22" i="4"/>
  <c r="BZ22" i="4"/>
  <c r="BW22" i="4"/>
  <c r="BT22" i="4"/>
  <c r="BQ22" i="4"/>
  <c r="BN22" i="4"/>
  <c r="BK22" i="4"/>
  <c r="BH22" i="4"/>
  <c r="CL21" i="4"/>
  <c r="CI21" i="4"/>
  <c r="CF21" i="4"/>
  <c r="CC21" i="4"/>
  <c r="BZ21" i="4"/>
  <c r="BW21" i="4"/>
  <c r="BT21" i="4"/>
  <c r="BQ21" i="4"/>
  <c r="BN21" i="4"/>
  <c r="BK21" i="4"/>
  <c r="BH21" i="4"/>
  <c r="CL20" i="4"/>
  <c r="CI20" i="4"/>
  <c r="CF20" i="4"/>
  <c r="CC20" i="4"/>
  <c r="BZ20" i="4"/>
  <c r="BW20" i="4"/>
  <c r="BT20" i="4"/>
  <c r="BQ20" i="4"/>
  <c r="BN20" i="4"/>
  <c r="BK20" i="4"/>
  <c r="BH20" i="4"/>
  <c r="CL19" i="4"/>
  <c r="CI19" i="4"/>
  <c r="CF19" i="4"/>
  <c r="CC19" i="4"/>
  <c r="BZ19" i="4"/>
  <c r="BW19" i="4"/>
  <c r="BT19" i="4"/>
  <c r="BQ19" i="4"/>
  <c r="BN19" i="4"/>
  <c r="BK19" i="4"/>
  <c r="BH19" i="4"/>
  <c r="CL18" i="4"/>
  <c r="CI18" i="4"/>
  <c r="CF18" i="4"/>
  <c r="CC18" i="4"/>
  <c r="BZ18" i="4"/>
  <c r="BW18" i="4"/>
  <c r="BT18" i="4"/>
  <c r="BQ18" i="4"/>
  <c r="BN18" i="4"/>
  <c r="BK18" i="4"/>
  <c r="BH18" i="4"/>
  <c r="CL17" i="4"/>
  <c r="CI17" i="4"/>
  <c r="CF17" i="4"/>
  <c r="CC17" i="4"/>
  <c r="BZ17" i="4"/>
  <c r="BW17" i="4"/>
  <c r="BT17" i="4"/>
  <c r="BQ17" i="4"/>
  <c r="BN17" i="4"/>
  <c r="BK17" i="4"/>
  <c r="BH17" i="4"/>
  <c r="CL16" i="4"/>
  <c r="CI16" i="4"/>
  <c r="CF16" i="4"/>
  <c r="CC16" i="4"/>
  <c r="BZ16" i="4"/>
  <c r="BW16" i="4"/>
  <c r="BT16" i="4"/>
  <c r="BQ16" i="4"/>
  <c r="BN16" i="4"/>
  <c r="BK16" i="4"/>
  <c r="BH16" i="4"/>
  <c r="CL15" i="4"/>
  <c r="CI15" i="4"/>
  <c r="CF15" i="4"/>
  <c r="CC15" i="4"/>
  <c r="BZ15" i="4"/>
  <c r="BW15" i="4"/>
  <c r="BT15" i="4"/>
  <c r="BQ15" i="4"/>
  <c r="BN15" i="4"/>
  <c r="BK15" i="4"/>
  <c r="BH15" i="4"/>
  <c r="CL14" i="4"/>
  <c r="CI14" i="4"/>
  <c r="CF14" i="4"/>
  <c r="CC14" i="4"/>
  <c r="BZ14" i="4"/>
  <c r="BW14" i="4"/>
  <c r="BT14" i="4"/>
  <c r="BQ14" i="4"/>
  <c r="BN14" i="4"/>
  <c r="BK14" i="4"/>
  <c r="BH14" i="4"/>
  <c r="CL13" i="4"/>
  <c r="CI13" i="4"/>
  <c r="CF13" i="4"/>
  <c r="CC13" i="4"/>
  <c r="BZ13" i="4"/>
  <c r="BW13" i="4"/>
  <c r="BT13" i="4"/>
  <c r="BQ13" i="4"/>
  <c r="BN13" i="4"/>
  <c r="BK13" i="4"/>
  <c r="BH13" i="4"/>
  <c r="CL12" i="4"/>
  <c r="CI12" i="4"/>
  <c r="CF12" i="4"/>
  <c r="CC12" i="4"/>
  <c r="BZ12" i="4"/>
  <c r="BW12" i="4"/>
  <c r="BT12" i="4"/>
  <c r="BQ12" i="4"/>
  <c r="BN12" i="4"/>
  <c r="BK12" i="4"/>
  <c r="BH12" i="4"/>
  <c r="DJ47" i="6"/>
  <c r="DI47" i="6"/>
  <c r="DG47" i="6"/>
  <c r="DF47" i="6"/>
  <c r="DD47" i="6"/>
  <c r="DC47" i="6"/>
  <c r="DA47" i="6"/>
  <c r="CZ47" i="6"/>
  <c r="CX47" i="6"/>
  <c r="CW47" i="6"/>
  <c r="CU47" i="6"/>
  <c r="CT47" i="6"/>
  <c r="CR47" i="6"/>
  <c r="CQ47" i="6"/>
  <c r="DJ46" i="6"/>
  <c r="DI46" i="6"/>
  <c r="DG46" i="6"/>
  <c r="DF46" i="6"/>
  <c r="DD46" i="6"/>
  <c r="DC46" i="6"/>
  <c r="DA46" i="6"/>
  <c r="CZ46" i="6"/>
  <c r="CX46" i="6"/>
  <c r="CW46" i="6"/>
  <c r="CU46" i="6"/>
  <c r="CT46" i="6"/>
  <c r="CR46" i="6"/>
  <c r="CQ46" i="6"/>
  <c r="DJ45" i="6"/>
  <c r="DI45" i="6"/>
  <c r="DG45" i="6"/>
  <c r="DF45" i="6"/>
  <c r="DD45" i="6"/>
  <c r="DC45" i="6"/>
  <c r="DA45" i="6"/>
  <c r="CZ45" i="6"/>
  <c r="CX45" i="6"/>
  <c r="CW45" i="6"/>
  <c r="CU45" i="6"/>
  <c r="CT45" i="6"/>
  <c r="CR45" i="6"/>
  <c r="CQ45" i="6"/>
  <c r="DJ44" i="6"/>
  <c r="DI44" i="6"/>
  <c r="DG44" i="6"/>
  <c r="DF44" i="6"/>
  <c r="DD44" i="6"/>
  <c r="DC44" i="6"/>
  <c r="DA44" i="6"/>
  <c r="CZ44" i="6"/>
  <c r="CX44" i="6"/>
  <c r="CW44" i="6"/>
  <c r="CU44" i="6"/>
  <c r="CT44" i="6"/>
  <c r="CR44" i="6"/>
  <c r="CQ44" i="6"/>
  <c r="DJ43" i="6"/>
  <c r="DI43" i="6"/>
  <c r="DG43" i="6"/>
  <c r="DF43" i="6"/>
  <c r="DD43" i="6"/>
  <c r="DC43" i="6"/>
  <c r="DA43" i="6"/>
  <c r="CZ43" i="6"/>
  <c r="CX43" i="6"/>
  <c r="CW43" i="6"/>
  <c r="CU43" i="6"/>
  <c r="CT43" i="6"/>
  <c r="CR43" i="6"/>
  <c r="CQ43" i="6"/>
  <c r="DJ42" i="6"/>
  <c r="DI42" i="6"/>
  <c r="DG42" i="6"/>
  <c r="DF42" i="6"/>
  <c r="DD42" i="6"/>
  <c r="DC42" i="6"/>
  <c r="DA42" i="6"/>
  <c r="CZ42" i="6"/>
  <c r="CX42" i="6"/>
  <c r="CW42" i="6"/>
  <c r="CU42" i="6"/>
  <c r="CT42" i="6"/>
  <c r="CR42" i="6"/>
  <c r="CQ42" i="6"/>
  <c r="DJ41" i="6"/>
  <c r="DI41" i="6"/>
  <c r="DG41" i="6"/>
  <c r="DF41" i="6"/>
  <c r="DD41" i="6"/>
  <c r="DC41" i="6"/>
  <c r="DA41" i="6"/>
  <c r="CZ41" i="6"/>
  <c r="CX41" i="6"/>
  <c r="CW41" i="6"/>
  <c r="CU41" i="6"/>
  <c r="CT41" i="6"/>
  <c r="CR41" i="6"/>
  <c r="CQ41" i="6"/>
  <c r="DJ40" i="6"/>
  <c r="DI40" i="6"/>
  <c r="DG40" i="6"/>
  <c r="DF40" i="6"/>
  <c r="DD40" i="6"/>
  <c r="DC40" i="6"/>
  <c r="DA40" i="6"/>
  <c r="CZ40" i="6"/>
  <c r="CX40" i="6"/>
  <c r="CW40" i="6"/>
  <c r="CU40" i="6"/>
  <c r="CT40" i="6"/>
  <c r="CR40" i="6"/>
  <c r="CQ40" i="6"/>
  <c r="DJ39" i="6"/>
  <c r="DI39" i="6"/>
  <c r="DG39" i="6"/>
  <c r="DF39" i="6"/>
  <c r="DD39" i="6"/>
  <c r="DC39" i="6"/>
  <c r="DA39" i="6"/>
  <c r="CZ39" i="6"/>
  <c r="CX39" i="6"/>
  <c r="CW39" i="6"/>
  <c r="CU39" i="6"/>
  <c r="CT39" i="6"/>
  <c r="CR39" i="6"/>
  <c r="CQ39" i="6"/>
  <c r="DJ38" i="6"/>
  <c r="DI38" i="6"/>
  <c r="DG38" i="6"/>
  <c r="DF38" i="6"/>
  <c r="DD38" i="6"/>
  <c r="DC38" i="6"/>
  <c r="DA38" i="6"/>
  <c r="CZ38" i="6"/>
  <c r="CX38" i="6"/>
  <c r="CW38" i="6"/>
  <c r="CU38" i="6"/>
  <c r="CT38" i="6"/>
  <c r="CR38" i="6"/>
  <c r="CQ38" i="6"/>
  <c r="DJ37" i="6"/>
  <c r="DI37" i="6"/>
  <c r="DG37" i="6"/>
  <c r="DF37" i="6"/>
  <c r="DD37" i="6"/>
  <c r="DC37" i="6"/>
  <c r="DA37" i="6"/>
  <c r="CZ37" i="6"/>
  <c r="CX37" i="6"/>
  <c r="CW37" i="6"/>
  <c r="CU37" i="6"/>
  <c r="CT37" i="6"/>
  <c r="CR37" i="6"/>
  <c r="CQ37" i="6"/>
  <c r="DJ36" i="6"/>
  <c r="DI36" i="6"/>
  <c r="DG36" i="6"/>
  <c r="DF36" i="6"/>
  <c r="DD36" i="6"/>
  <c r="DC36" i="6"/>
  <c r="DA36" i="6"/>
  <c r="CZ36" i="6"/>
  <c r="CX36" i="6"/>
  <c r="CW36" i="6"/>
  <c r="CU36" i="6"/>
  <c r="CT36" i="6"/>
  <c r="CR36" i="6"/>
  <c r="CQ36" i="6"/>
  <c r="DJ35" i="6"/>
  <c r="DI35" i="6"/>
  <c r="DG35" i="6"/>
  <c r="DF35" i="6"/>
  <c r="DD35" i="6"/>
  <c r="DC35" i="6"/>
  <c r="DA35" i="6"/>
  <c r="CZ35" i="6"/>
  <c r="CX35" i="6"/>
  <c r="CW35" i="6"/>
  <c r="CU35" i="6"/>
  <c r="CT35" i="6"/>
  <c r="CR35" i="6"/>
  <c r="CQ35" i="6"/>
  <c r="DJ34" i="6"/>
  <c r="DI34" i="6"/>
  <c r="DG34" i="6"/>
  <c r="DF34" i="6"/>
  <c r="DD34" i="6"/>
  <c r="DC34" i="6"/>
  <c r="DA34" i="6"/>
  <c r="CZ34" i="6"/>
  <c r="CX34" i="6"/>
  <c r="CW34" i="6"/>
  <c r="CU34" i="6"/>
  <c r="CT34" i="6"/>
  <c r="CR34" i="6"/>
  <c r="CQ34" i="6"/>
  <c r="DJ33" i="6"/>
  <c r="DI33" i="6"/>
  <c r="DG33" i="6"/>
  <c r="DF33" i="6"/>
  <c r="DD33" i="6"/>
  <c r="DC33" i="6"/>
  <c r="DA33" i="6"/>
  <c r="CZ33" i="6"/>
  <c r="CX33" i="6"/>
  <c r="CW33" i="6"/>
  <c r="CU33" i="6"/>
  <c r="CT33" i="6"/>
  <c r="CR33" i="6"/>
  <c r="CQ33" i="6"/>
  <c r="DJ32" i="6"/>
  <c r="DI32" i="6"/>
  <c r="DG32" i="6"/>
  <c r="DF32" i="6"/>
  <c r="DD32" i="6"/>
  <c r="DC32" i="6"/>
  <c r="DA32" i="6"/>
  <c r="CZ32" i="6"/>
  <c r="CX32" i="6"/>
  <c r="CW32" i="6"/>
  <c r="CU32" i="6"/>
  <c r="CT32" i="6"/>
  <c r="CR32" i="6"/>
  <c r="CQ32" i="6"/>
  <c r="DJ31" i="6"/>
  <c r="DI31" i="6"/>
  <c r="DG31" i="6"/>
  <c r="DF31" i="6"/>
  <c r="DD31" i="6"/>
  <c r="DC31" i="6"/>
  <c r="DA31" i="6"/>
  <c r="CZ31" i="6"/>
  <c r="CX31" i="6"/>
  <c r="CW31" i="6"/>
  <c r="CU31" i="6"/>
  <c r="CT31" i="6"/>
  <c r="CR31" i="6"/>
  <c r="CQ31" i="6"/>
  <c r="DJ30" i="6"/>
  <c r="DI30" i="6"/>
  <c r="DG30" i="6"/>
  <c r="DF30" i="6"/>
  <c r="DD30" i="6"/>
  <c r="DC30" i="6"/>
  <c r="DA30" i="6"/>
  <c r="CZ30" i="6"/>
  <c r="CX30" i="6"/>
  <c r="CW30" i="6"/>
  <c r="CU30" i="6"/>
  <c r="CT30" i="6"/>
  <c r="CR30" i="6"/>
  <c r="CQ30" i="6"/>
  <c r="DJ29" i="6"/>
  <c r="DI29" i="6"/>
  <c r="DG29" i="6"/>
  <c r="DF29" i="6"/>
  <c r="DD29" i="6"/>
  <c r="DC29" i="6"/>
  <c r="DA29" i="6"/>
  <c r="CZ29" i="6"/>
  <c r="CX29" i="6"/>
  <c r="CW29" i="6"/>
  <c r="CU29" i="6"/>
  <c r="CT29" i="6"/>
  <c r="CR29" i="6"/>
  <c r="CQ29" i="6"/>
  <c r="DJ28" i="6"/>
  <c r="DI28" i="6"/>
  <c r="DG28" i="6"/>
  <c r="DF28" i="6"/>
  <c r="DD28" i="6"/>
  <c r="DC28" i="6"/>
  <c r="DA28" i="6"/>
  <c r="CZ28" i="6"/>
  <c r="CX28" i="6"/>
  <c r="CW28" i="6"/>
  <c r="CU28" i="6"/>
  <c r="CT28" i="6"/>
  <c r="CR28" i="6"/>
  <c r="CQ28" i="6"/>
  <c r="DJ27" i="6"/>
  <c r="DI27" i="6"/>
  <c r="DG27" i="6"/>
  <c r="DF27" i="6"/>
  <c r="DD27" i="6"/>
  <c r="DC27" i="6"/>
  <c r="DA27" i="6"/>
  <c r="CZ27" i="6"/>
  <c r="CX27" i="6"/>
  <c r="CW27" i="6"/>
  <c r="CU27" i="6"/>
  <c r="CT27" i="6"/>
  <c r="CR27" i="6"/>
  <c r="CQ27" i="6"/>
  <c r="DJ26" i="6"/>
  <c r="DI26" i="6"/>
  <c r="DG26" i="6"/>
  <c r="DF26" i="6"/>
  <c r="DD26" i="6"/>
  <c r="DC26" i="6"/>
  <c r="DA26" i="6"/>
  <c r="CZ26" i="6"/>
  <c r="CX26" i="6"/>
  <c r="CW26" i="6"/>
  <c r="CU26" i="6"/>
  <c r="CT26" i="6"/>
  <c r="CR26" i="6"/>
  <c r="CQ26" i="6"/>
  <c r="DJ25" i="6"/>
  <c r="DI25" i="6"/>
  <c r="DG25" i="6"/>
  <c r="DF25" i="6"/>
  <c r="DD25" i="6"/>
  <c r="DC25" i="6"/>
  <c r="DA25" i="6"/>
  <c r="CZ25" i="6"/>
  <c r="CX25" i="6"/>
  <c r="CW25" i="6"/>
  <c r="CU25" i="6"/>
  <c r="CT25" i="6"/>
  <c r="CR25" i="6"/>
  <c r="CQ25" i="6"/>
  <c r="DJ24" i="6"/>
  <c r="DI24" i="6"/>
  <c r="DG24" i="6"/>
  <c r="DF24" i="6"/>
  <c r="DD24" i="6"/>
  <c r="DC24" i="6"/>
  <c r="DA24" i="6"/>
  <c r="CZ24" i="6"/>
  <c r="CX24" i="6"/>
  <c r="CW24" i="6"/>
  <c r="CU24" i="6"/>
  <c r="CT24" i="6"/>
  <c r="CR24" i="6"/>
  <c r="CQ24" i="6"/>
  <c r="DJ23" i="6"/>
  <c r="DI23" i="6"/>
  <c r="DG23" i="6"/>
  <c r="DF23" i="6"/>
  <c r="DD23" i="6"/>
  <c r="DC23" i="6"/>
  <c r="DA23" i="6"/>
  <c r="CZ23" i="6"/>
  <c r="CX23" i="6"/>
  <c r="CW23" i="6"/>
  <c r="CU23" i="6"/>
  <c r="CT23" i="6"/>
  <c r="CR23" i="6"/>
  <c r="CQ23" i="6"/>
  <c r="DJ22" i="6"/>
  <c r="DI22" i="6"/>
  <c r="DG22" i="6"/>
  <c r="DF22" i="6"/>
  <c r="DD22" i="6"/>
  <c r="DC22" i="6"/>
  <c r="DA22" i="6"/>
  <c r="CZ22" i="6"/>
  <c r="CX22" i="6"/>
  <c r="CW22" i="6"/>
  <c r="CU22" i="6"/>
  <c r="CT22" i="6"/>
  <c r="CR22" i="6"/>
  <c r="CQ22" i="6"/>
  <c r="DJ21" i="6"/>
  <c r="DI21" i="6"/>
  <c r="DG21" i="6"/>
  <c r="DF21" i="6"/>
  <c r="DD21" i="6"/>
  <c r="DC21" i="6"/>
  <c r="DA21" i="6"/>
  <c r="CZ21" i="6"/>
  <c r="CX21" i="6"/>
  <c r="CW21" i="6"/>
  <c r="CU21" i="6"/>
  <c r="CT21" i="6"/>
  <c r="CR21" i="6"/>
  <c r="CQ21" i="6"/>
  <c r="DJ20" i="6"/>
  <c r="DI20" i="6"/>
  <c r="DG20" i="6"/>
  <c r="DF20" i="6"/>
  <c r="DD20" i="6"/>
  <c r="DC20" i="6"/>
  <c r="DA20" i="6"/>
  <c r="CZ20" i="6"/>
  <c r="CX20" i="6"/>
  <c r="CW20" i="6"/>
  <c r="CU20" i="6"/>
  <c r="CT20" i="6"/>
  <c r="CR20" i="6"/>
  <c r="CQ20" i="6"/>
  <c r="DJ19" i="6"/>
  <c r="DI19" i="6"/>
  <c r="DG19" i="6"/>
  <c r="DF19" i="6"/>
  <c r="DD19" i="6"/>
  <c r="DC19" i="6"/>
  <c r="DA19" i="6"/>
  <c r="CZ19" i="6"/>
  <c r="CX19" i="6"/>
  <c r="CW19" i="6"/>
  <c r="CU19" i="6"/>
  <c r="CT19" i="6"/>
  <c r="CR19" i="6"/>
  <c r="CQ19" i="6"/>
  <c r="DJ18" i="6"/>
  <c r="DI18" i="6"/>
  <c r="DG18" i="6"/>
  <c r="DF18" i="6"/>
  <c r="DD18" i="6"/>
  <c r="DC18" i="6"/>
  <c r="DA18" i="6"/>
  <c r="CZ18" i="6"/>
  <c r="CX18" i="6"/>
  <c r="CW18" i="6"/>
  <c r="CU18" i="6"/>
  <c r="CT18" i="6"/>
  <c r="CR18" i="6"/>
  <c r="CQ18" i="6"/>
  <c r="DJ17" i="6"/>
  <c r="DI17" i="6"/>
  <c r="DG17" i="6"/>
  <c r="DF17" i="6"/>
  <c r="DD17" i="6"/>
  <c r="DC17" i="6"/>
  <c r="DA17" i="6"/>
  <c r="CZ17" i="6"/>
  <c r="CX17" i="6"/>
  <c r="CW17" i="6"/>
  <c r="CU17" i="6"/>
  <c r="CT17" i="6"/>
  <c r="CR17" i="6"/>
  <c r="CQ17" i="6"/>
  <c r="DJ16" i="6"/>
  <c r="DI16" i="6"/>
  <c r="DG16" i="6"/>
  <c r="DF16" i="6"/>
  <c r="DD16" i="6"/>
  <c r="DC16" i="6"/>
  <c r="DA16" i="6"/>
  <c r="CZ16" i="6"/>
  <c r="CX16" i="6"/>
  <c r="CW16" i="6"/>
  <c r="CU16" i="6"/>
  <c r="CT16" i="6"/>
  <c r="CR16" i="6"/>
  <c r="CQ16" i="6"/>
  <c r="DJ15" i="6"/>
  <c r="DI15" i="6"/>
  <c r="DG15" i="6"/>
  <c r="DF15" i="6"/>
  <c r="DD15" i="6"/>
  <c r="DC15" i="6"/>
  <c r="DA15" i="6"/>
  <c r="CZ15" i="6"/>
  <c r="CX15" i="6"/>
  <c r="CW15" i="6"/>
  <c r="CU15" i="6"/>
  <c r="CT15" i="6"/>
  <c r="CR15" i="6"/>
  <c r="CQ15" i="6"/>
  <c r="DJ14" i="6"/>
  <c r="DI14" i="6"/>
  <c r="DG14" i="6"/>
  <c r="DF14" i="6"/>
  <c r="DD14" i="6"/>
  <c r="DC14" i="6"/>
  <c r="DA14" i="6"/>
  <c r="CZ14" i="6"/>
  <c r="CX14" i="6"/>
  <c r="CW14" i="6"/>
  <c r="CU14" i="6"/>
  <c r="CT14" i="6"/>
  <c r="CR14" i="6"/>
  <c r="CQ14" i="6"/>
  <c r="DJ13" i="6"/>
  <c r="DI13" i="6"/>
  <c r="DG13" i="6"/>
  <c r="DF13" i="6"/>
  <c r="DD13" i="6"/>
  <c r="DC13" i="6"/>
  <c r="DA13" i="6"/>
  <c r="CZ13" i="6"/>
  <c r="CX13" i="6"/>
  <c r="CW13" i="6"/>
  <c r="CU13" i="6"/>
  <c r="CT13" i="6"/>
  <c r="CR13" i="6"/>
  <c r="CQ13" i="6"/>
  <c r="DJ12" i="6"/>
  <c r="DI12" i="6"/>
  <c r="DG12" i="6"/>
  <c r="DF12" i="6"/>
  <c r="DD12" i="6"/>
  <c r="DC12" i="6"/>
  <c r="DA12" i="6"/>
  <c r="CZ12" i="6"/>
  <c r="CX12" i="6"/>
  <c r="CW12" i="6"/>
  <c r="CU12" i="6"/>
  <c r="CT12" i="6"/>
  <c r="CR12" i="6"/>
  <c r="CQ12" i="6"/>
  <c r="CL47" i="6"/>
  <c r="CI47" i="6"/>
  <c r="CF47" i="6"/>
  <c r="CC47" i="6"/>
  <c r="BZ47" i="6"/>
  <c r="BW47" i="6"/>
  <c r="BT47" i="6"/>
  <c r="BQ47" i="6"/>
  <c r="BN47" i="6"/>
  <c r="BK47" i="6"/>
  <c r="BH47" i="6"/>
  <c r="CL46" i="6"/>
  <c r="CI46" i="6"/>
  <c r="CF46" i="6"/>
  <c r="CC46" i="6"/>
  <c r="BZ46" i="6"/>
  <c r="BW46" i="6"/>
  <c r="BT46" i="6"/>
  <c r="BQ46" i="6"/>
  <c r="BN46" i="6"/>
  <c r="BK46" i="6"/>
  <c r="BH46" i="6"/>
  <c r="CL45" i="6"/>
  <c r="CI45" i="6"/>
  <c r="CF45" i="6"/>
  <c r="CC45" i="6"/>
  <c r="BZ45" i="6"/>
  <c r="BW45" i="6"/>
  <c r="BT45" i="6"/>
  <c r="BQ45" i="6"/>
  <c r="BN45" i="6"/>
  <c r="BK45" i="6"/>
  <c r="BH45" i="6"/>
  <c r="CL44" i="6"/>
  <c r="CI44" i="6"/>
  <c r="CF44" i="6"/>
  <c r="CC44" i="6"/>
  <c r="BZ44" i="6"/>
  <c r="BW44" i="6"/>
  <c r="BT44" i="6"/>
  <c r="BQ44" i="6"/>
  <c r="BN44" i="6"/>
  <c r="BK44" i="6"/>
  <c r="BH44" i="6"/>
  <c r="CL43" i="6"/>
  <c r="CI43" i="6"/>
  <c r="CF43" i="6"/>
  <c r="CC43" i="6"/>
  <c r="BZ43" i="6"/>
  <c r="BW43" i="6"/>
  <c r="BT43" i="6"/>
  <c r="BQ43" i="6"/>
  <c r="BN43" i="6"/>
  <c r="BK43" i="6"/>
  <c r="BH43" i="6"/>
  <c r="CL42" i="6"/>
  <c r="CI42" i="6"/>
  <c r="CF42" i="6"/>
  <c r="CC42" i="6"/>
  <c r="BZ42" i="6"/>
  <c r="BW42" i="6"/>
  <c r="BT42" i="6"/>
  <c r="BQ42" i="6"/>
  <c r="BN42" i="6"/>
  <c r="BK42" i="6"/>
  <c r="BH42" i="6"/>
  <c r="CL41" i="6"/>
  <c r="CI41" i="6"/>
  <c r="CF41" i="6"/>
  <c r="CC41" i="6"/>
  <c r="BZ41" i="6"/>
  <c r="BW41" i="6"/>
  <c r="BT41" i="6"/>
  <c r="BQ41" i="6"/>
  <c r="BN41" i="6"/>
  <c r="BK41" i="6"/>
  <c r="BH41" i="6"/>
  <c r="CL40" i="6"/>
  <c r="CI40" i="6"/>
  <c r="CF40" i="6"/>
  <c r="CC40" i="6"/>
  <c r="BZ40" i="6"/>
  <c r="BW40" i="6"/>
  <c r="BT40" i="6"/>
  <c r="BQ40" i="6"/>
  <c r="BN40" i="6"/>
  <c r="BK40" i="6"/>
  <c r="BH40" i="6"/>
  <c r="CL39" i="6"/>
  <c r="CI39" i="6"/>
  <c r="CF39" i="6"/>
  <c r="CC39" i="6"/>
  <c r="BZ39" i="6"/>
  <c r="BW39" i="6"/>
  <c r="BT39" i="6"/>
  <c r="BQ39" i="6"/>
  <c r="BN39" i="6"/>
  <c r="BK39" i="6"/>
  <c r="BH39" i="6"/>
  <c r="CL38" i="6"/>
  <c r="CI38" i="6"/>
  <c r="CF38" i="6"/>
  <c r="CC38" i="6"/>
  <c r="BZ38" i="6"/>
  <c r="BW38" i="6"/>
  <c r="BT38" i="6"/>
  <c r="BQ38" i="6"/>
  <c r="BN38" i="6"/>
  <c r="BK38" i="6"/>
  <c r="BH38" i="6"/>
  <c r="CL37" i="6"/>
  <c r="CI37" i="6"/>
  <c r="CF37" i="6"/>
  <c r="CC37" i="6"/>
  <c r="BZ37" i="6"/>
  <c r="BW37" i="6"/>
  <c r="BT37" i="6"/>
  <c r="BQ37" i="6"/>
  <c r="BN37" i="6"/>
  <c r="BK37" i="6"/>
  <c r="BH37" i="6"/>
  <c r="CL36" i="6"/>
  <c r="CI36" i="6"/>
  <c r="CF36" i="6"/>
  <c r="CC36" i="6"/>
  <c r="BZ36" i="6"/>
  <c r="BW36" i="6"/>
  <c r="BT36" i="6"/>
  <c r="BQ36" i="6"/>
  <c r="BN36" i="6"/>
  <c r="BK36" i="6"/>
  <c r="BH36" i="6"/>
  <c r="CL35" i="6"/>
  <c r="CI35" i="6"/>
  <c r="CF35" i="6"/>
  <c r="CC35" i="6"/>
  <c r="BZ35" i="6"/>
  <c r="BW35" i="6"/>
  <c r="BT35" i="6"/>
  <c r="BQ35" i="6"/>
  <c r="BN35" i="6"/>
  <c r="BK35" i="6"/>
  <c r="BH35" i="6"/>
  <c r="CL34" i="6"/>
  <c r="CI34" i="6"/>
  <c r="CF34" i="6"/>
  <c r="CC34" i="6"/>
  <c r="BZ34" i="6"/>
  <c r="BW34" i="6"/>
  <c r="BT34" i="6"/>
  <c r="BQ34" i="6"/>
  <c r="BN34" i="6"/>
  <c r="BK34" i="6"/>
  <c r="BH34" i="6"/>
  <c r="CL33" i="6"/>
  <c r="CI33" i="6"/>
  <c r="CF33" i="6"/>
  <c r="CC33" i="6"/>
  <c r="BZ33" i="6"/>
  <c r="BW33" i="6"/>
  <c r="BT33" i="6"/>
  <c r="BQ33" i="6"/>
  <c r="BN33" i="6"/>
  <c r="BK33" i="6"/>
  <c r="BH33" i="6"/>
  <c r="CL32" i="6"/>
  <c r="CI32" i="6"/>
  <c r="CF32" i="6"/>
  <c r="CC32" i="6"/>
  <c r="BZ32" i="6"/>
  <c r="BW32" i="6"/>
  <c r="BT32" i="6"/>
  <c r="BQ32" i="6"/>
  <c r="BN32" i="6"/>
  <c r="BK32" i="6"/>
  <c r="BH32" i="6"/>
  <c r="CL31" i="6"/>
  <c r="CI31" i="6"/>
  <c r="CF31" i="6"/>
  <c r="CC31" i="6"/>
  <c r="BZ31" i="6"/>
  <c r="BW31" i="6"/>
  <c r="BT31" i="6"/>
  <c r="BQ31" i="6"/>
  <c r="BN31" i="6"/>
  <c r="BK31" i="6"/>
  <c r="BH31" i="6"/>
  <c r="CL30" i="6"/>
  <c r="CI30" i="6"/>
  <c r="CF30" i="6"/>
  <c r="CC30" i="6"/>
  <c r="BZ30" i="6"/>
  <c r="BW30" i="6"/>
  <c r="BT30" i="6"/>
  <c r="BQ30" i="6"/>
  <c r="BN30" i="6"/>
  <c r="BK30" i="6"/>
  <c r="BH30" i="6"/>
  <c r="CL29" i="6"/>
  <c r="CI29" i="6"/>
  <c r="CF29" i="6"/>
  <c r="CC29" i="6"/>
  <c r="BZ29" i="6"/>
  <c r="BW29" i="6"/>
  <c r="BT29" i="6"/>
  <c r="BQ29" i="6"/>
  <c r="BN29" i="6"/>
  <c r="BK29" i="6"/>
  <c r="BH29" i="6"/>
  <c r="CL28" i="6"/>
  <c r="CI28" i="6"/>
  <c r="CF28" i="6"/>
  <c r="CC28" i="6"/>
  <c r="BZ28" i="6"/>
  <c r="BW28" i="6"/>
  <c r="BT28" i="6"/>
  <c r="BQ28" i="6"/>
  <c r="BN28" i="6"/>
  <c r="BK28" i="6"/>
  <c r="BH28" i="6"/>
  <c r="CL27" i="6"/>
  <c r="CI27" i="6"/>
  <c r="CF27" i="6"/>
  <c r="CC27" i="6"/>
  <c r="BZ27" i="6"/>
  <c r="BW27" i="6"/>
  <c r="BT27" i="6"/>
  <c r="BQ27" i="6"/>
  <c r="BN27" i="6"/>
  <c r="BK27" i="6"/>
  <c r="BH27" i="6"/>
  <c r="CL26" i="6"/>
  <c r="CI26" i="6"/>
  <c r="CF26" i="6"/>
  <c r="CC26" i="6"/>
  <c r="BZ26" i="6"/>
  <c r="BW26" i="6"/>
  <c r="BT26" i="6"/>
  <c r="BQ26" i="6"/>
  <c r="BN26" i="6"/>
  <c r="BK26" i="6"/>
  <c r="BH26" i="6"/>
  <c r="CL25" i="6"/>
  <c r="CI25" i="6"/>
  <c r="CF25" i="6"/>
  <c r="CC25" i="6"/>
  <c r="BZ25" i="6"/>
  <c r="BW25" i="6"/>
  <c r="BT25" i="6"/>
  <c r="BQ25" i="6"/>
  <c r="BN25" i="6"/>
  <c r="BK25" i="6"/>
  <c r="BH25" i="6"/>
  <c r="CL24" i="6"/>
  <c r="CI24" i="6"/>
  <c r="CF24" i="6"/>
  <c r="CC24" i="6"/>
  <c r="BZ24" i="6"/>
  <c r="BW24" i="6"/>
  <c r="BT24" i="6"/>
  <c r="BQ24" i="6"/>
  <c r="BN24" i="6"/>
  <c r="BK24" i="6"/>
  <c r="BH24" i="6"/>
  <c r="CL23" i="6"/>
  <c r="CI23" i="6"/>
  <c r="CF23" i="6"/>
  <c r="CC23" i="6"/>
  <c r="BZ23" i="6"/>
  <c r="BW23" i="6"/>
  <c r="BT23" i="6"/>
  <c r="BQ23" i="6"/>
  <c r="BN23" i="6"/>
  <c r="BK23" i="6"/>
  <c r="BH23" i="6"/>
  <c r="CL22" i="6"/>
  <c r="CI22" i="6"/>
  <c r="CF22" i="6"/>
  <c r="CC22" i="6"/>
  <c r="BZ22" i="6"/>
  <c r="BW22" i="6"/>
  <c r="BT22" i="6"/>
  <c r="BQ22" i="6"/>
  <c r="BN22" i="6"/>
  <c r="BK22" i="6"/>
  <c r="BH22" i="6"/>
  <c r="CL21" i="6"/>
  <c r="CI21" i="6"/>
  <c r="CF21" i="6"/>
  <c r="CC21" i="6"/>
  <c r="BZ21" i="6"/>
  <c r="BW21" i="6"/>
  <c r="BT21" i="6"/>
  <c r="BQ21" i="6"/>
  <c r="BN21" i="6"/>
  <c r="BK21" i="6"/>
  <c r="BH21" i="6"/>
  <c r="CL20" i="6"/>
  <c r="CI20" i="6"/>
  <c r="CF20" i="6"/>
  <c r="CC20" i="6"/>
  <c r="BZ20" i="6"/>
  <c r="BW20" i="6"/>
  <c r="BT20" i="6"/>
  <c r="BQ20" i="6"/>
  <c r="BN20" i="6"/>
  <c r="BK20" i="6"/>
  <c r="BH20" i="6"/>
  <c r="CL19" i="6"/>
  <c r="CI19" i="6"/>
  <c r="CF19" i="6"/>
  <c r="CC19" i="6"/>
  <c r="BZ19" i="6"/>
  <c r="BW19" i="6"/>
  <c r="BT19" i="6"/>
  <c r="BQ19" i="6"/>
  <c r="BN19" i="6"/>
  <c r="BK19" i="6"/>
  <c r="BH19" i="6"/>
  <c r="CL18" i="6"/>
  <c r="CI18" i="6"/>
  <c r="CF18" i="6"/>
  <c r="CC18" i="6"/>
  <c r="BZ18" i="6"/>
  <c r="BW18" i="6"/>
  <c r="BT18" i="6"/>
  <c r="BQ18" i="6"/>
  <c r="BN18" i="6"/>
  <c r="BK18" i="6"/>
  <c r="BH18" i="6"/>
  <c r="CL17" i="6"/>
  <c r="CI17" i="6"/>
  <c r="CF17" i="6"/>
  <c r="CC17" i="6"/>
  <c r="BZ17" i="6"/>
  <c r="BW17" i="6"/>
  <c r="BT17" i="6"/>
  <c r="BQ17" i="6"/>
  <c r="BN17" i="6"/>
  <c r="BK17" i="6"/>
  <c r="BH17" i="6"/>
  <c r="CL16" i="6"/>
  <c r="CI16" i="6"/>
  <c r="CF16" i="6"/>
  <c r="CC16" i="6"/>
  <c r="BZ16" i="6"/>
  <c r="BW16" i="6"/>
  <c r="BT16" i="6"/>
  <c r="BQ16" i="6"/>
  <c r="BN16" i="6"/>
  <c r="BK16" i="6"/>
  <c r="BH16" i="6"/>
  <c r="CL15" i="6"/>
  <c r="CI15" i="6"/>
  <c r="CF15" i="6"/>
  <c r="CC15" i="6"/>
  <c r="BZ15" i="6"/>
  <c r="BW15" i="6"/>
  <c r="BT15" i="6"/>
  <c r="BQ15" i="6"/>
  <c r="BN15" i="6"/>
  <c r="BK15" i="6"/>
  <c r="BH15" i="6"/>
  <c r="CL14" i="6"/>
  <c r="CI14" i="6"/>
  <c r="CF14" i="6"/>
  <c r="CC14" i="6"/>
  <c r="BZ14" i="6"/>
  <c r="BW14" i="6"/>
  <c r="BT14" i="6"/>
  <c r="BQ14" i="6"/>
  <c r="BN14" i="6"/>
  <c r="BK14" i="6"/>
  <c r="BH14" i="6"/>
  <c r="CL13" i="6"/>
  <c r="CI13" i="6"/>
  <c r="CF13" i="6"/>
  <c r="CC13" i="6"/>
  <c r="BZ13" i="6"/>
  <c r="BW13" i="6"/>
  <c r="BT13" i="6"/>
  <c r="BQ13" i="6"/>
  <c r="BN13" i="6"/>
  <c r="BK13" i="6"/>
  <c r="BH13" i="6"/>
  <c r="CL12" i="6"/>
  <c r="CI12" i="6"/>
  <c r="CF12" i="6"/>
  <c r="CC12" i="6"/>
  <c r="BZ12" i="6"/>
  <c r="BW12" i="6"/>
  <c r="BT12" i="6"/>
  <c r="BQ12" i="6"/>
  <c r="BN12" i="6"/>
  <c r="BK12" i="6"/>
  <c r="BH12" i="6"/>
  <c r="AW36" i="6"/>
  <c r="AS34" i="6"/>
  <c r="AG47" i="6"/>
  <c r="AD47" i="6"/>
  <c r="AA47" i="6"/>
  <c r="X47" i="6"/>
  <c r="U47" i="6"/>
  <c r="R47" i="6"/>
  <c r="O47" i="6"/>
  <c r="L47" i="6"/>
  <c r="I47" i="6"/>
  <c r="F47" i="6"/>
  <c r="C47" i="6"/>
  <c r="AG46" i="6"/>
  <c r="AD46" i="6"/>
  <c r="AA46" i="6"/>
  <c r="X46" i="6"/>
  <c r="U46" i="6"/>
  <c r="R46" i="6"/>
  <c r="O46" i="6"/>
  <c r="L46" i="6"/>
  <c r="I46" i="6"/>
  <c r="F46" i="6"/>
  <c r="C46" i="6"/>
  <c r="AG45" i="6"/>
  <c r="AD45" i="6"/>
  <c r="AA45" i="6"/>
  <c r="X45" i="6"/>
  <c r="U45" i="6"/>
  <c r="R45" i="6"/>
  <c r="O45" i="6"/>
  <c r="L45" i="6"/>
  <c r="I45" i="6"/>
  <c r="F45" i="6"/>
  <c r="C45" i="6"/>
  <c r="AG44" i="6"/>
  <c r="AD44" i="6"/>
  <c r="AA44" i="6"/>
  <c r="X44" i="6"/>
  <c r="U44" i="6"/>
  <c r="R44" i="6"/>
  <c r="O44" i="6"/>
  <c r="L44" i="6"/>
  <c r="I44" i="6"/>
  <c r="F44" i="6"/>
  <c r="C44" i="6"/>
  <c r="AG43" i="6"/>
  <c r="AD43" i="6"/>
  <c r="AA43" i="6"/>
  <c r="X43" i="6"/>
  <c r="U43" i="6"/>
  <c r="R43" i="6"/>
  <c r="O43" i="6"/>
  <c r="L43" i="6"/>
  <c r="I43" i="6"/>
  <c r="F43" i="6"/>
  <c r="C43" i="6"/>
  <c r="AG42" i="6"/>
  <c r="AD42" i="6"/>
  <c r="AA42" i="6"/>
  <c r="X42" i="6"/>
  <c r="U42" i="6"/>
  <c r="R42" i="6"/>
  <c r="O42" i="6"/>
  <c r="L42" i="6"/>
  <c r="I42" i="6"/>
  <c r="F42" i="6"/>
  <c r="C42" i="6"/>
  <c r="AG41" i="6"/>
  <c r="AD41" i="6"/>
  <c r="AA41" i="6"/>
  <c r="X41" i="6"/>
  <c r="U41" i="6"/>
  <c r="R41" i="6"/>
  <c r="O41" i="6"/>
  <c r="L41" i="6"/>
  <c r="I41" i="6"/>
  <c r="F41" i="6"/>
  <c r="C41" i="6"/>
  <c r="AG40" i="6"/>
  <c r="AD40" i="6"/>
  <c r="AA40" i="6"/>
  <c r="X40" i="6"/>
  <c r="U40" i="6"/>
  <c r="R40" i="6"/>
  <c r="O40" i="6"/>
  <c r="L40" i="6"/>
  <c r="I40" i="6"/>
  <c r="F40" i="6"/>
  <c r="C40" i="6"/>
  <c r="AG39" i="6"/>
  <c r="AD39" i="6"/>
  <c r="AA39" i="6"/>
  <c r="X39" i="6"/>
  <c r="U39" i="6"/>
  <c r="R39" i="6"/>
  <c r="O39" i="6"/>
  <c r="L39" i="6"/>
  <c r="I39" i="6"/>
  <c r="F39" i="6"/>
  <c r="C39" i="6"/>
  <c r="AG38" i="6"/>
  <c r="AD38" i="6"/>
  <c r="AA38" i="6"/>
  <c r="X38" i="6"/>
  <c r="U38" i="6"/>
  <c r="R38" i="6"/>
  <c r="O38" i="6"/>
  <c r="L38" i="6"/>
  <c r="I38" i="6"/>
  <c r="F38" i="6"/>
  <c r="C38" i="6"/>
  <c r="AG37" i="6"/>
  <c r="AD37" i="6"/>
  <c r="AA37" i="6"/>
  <c r="X37" i="6"/>
  <c r="U37" i="6"/>
  <c r="R37" i="6"/>
  <c r="O37" i="6"/>
  <c r="L37" i="6"/>
  <c r="I37" i="6"/>
  <c r="F37" i="6"/>
  <c r="C37" i="6"/>
  <c r="AG36" i="6"/>
  <c r="AD36" i="6"/>
  <c r="AA36" i="6"/>
  <c r="X36" i="6"/>
  <c r="U36" i="6"/>
  <c r="R36" i="6"/>
  <c r="O36" i="6"/>
  <c r="L36" i="6"/>
  <c r="I36" i="6"/>
  <c r="F36" i="6"/>
  <c r="C36" i="6"/>
  <c r="AG35" i="6"/>
  <c r="AD35" i="6"/>
  <c r="AA35" i="6"/>
  <c r="X35" i="6"/>
  <c r="U35" i="6"/>
  <c r="R35" i="6"/>
  <c r="O35" i="6"/>
  <c r="L35" i="6"/>
  <c r="I35" i="6"/>
  <c r="F35" i="6"/>
  <c r="C35" i="6"/>
  <c r="AG34" i="6"/>
  <c r="AD34" i="6"/>
  <c r="AA34" i="6"/>
  <c r="X34" i="6"/>
  <c r="U34" i="6"/>
  <c r="R34" i="6"/>
  <c r="O34" i="6"/>
  <c r="L34" i="6"/>
  <c r="I34" i="6"/>
  <c r="F34" i="6"/>
  <c r="C34" i="6"/>
  <c r="AG33" i="6"/>
  <c r="AD33" i="6"/>
  <c r="AA33" i="6"/>
  <c r="X33" i="6"/>
  <c r="U33" i="6"/>
  <c r="R33" i="6"/>
  <c r="O33" i="6"/>
  <c r="L33" i="6"/>
  <c r="I33" i="6"/>
  <c r="F33" i="6"/>
  <c r="C33" i="6"/>
  <c r="AG32" i="6"/>
  <c r="AD32" i="6"/>
  <c r="AA32" i="6"/>
  <c r="X32" i="6"/>
  <c r="U32" i="6"/>
  <c r="R32" i="6"/>
  <c r="O32" i="6"/>
  <c r="L32" i="6"/>
  <c r="I32" i="6"/>
  <c r="F32" i="6"/>
  <c r="C32" i="6"/>
  <c r="AG31" i="6"/>
  <c r="AD31" i="6"/>
  <c r="AA31" i="6"/>
  <c r="X31" i="6"/>
  <c r="U31" i="6"/>
  <c r="R31" i="6"/>
  <c r="O31" i="6"/>
  <c r="L31" i="6"/>
  <c r="I31" i="6"/>
  <c r="F31" i="6"/>
  <c r="C31" i="6"/>
  <c r="AG30" i="6"/>
  <c r="AD30" i="6"/>
  <c r="AA30" i="6"/>
  <c r="X30" i="6"/>
  <c r="U30" i="6"/>
  <c r="R30" i="6"/>
  <c r="O30" i="6"/>
  <c r="L30" i="6"/>
  <c r="I30" i="6"/>
  <c r="F30" i="6"/>
  <c r="C30" i="6"/>
  <c r="AG29" i="6"/>
  <c r="AD29" i="6"/>
  <c r="AA29" i="6"/>
  <c r="X29" i="6"/>
  <c r="U29" i="6"/>
  <c r="R29" i="6"/>
  <c r="O29" i="6"/>
  <c r="L29" i="6"/>
  <c r="I29" i="6"/>
  <c r="F29" i="6"/>
  <c r="C29" i="6"/>
  <c r="AG28" i="6"/>
  <c r="AD28" i="6"/>
  <c r="AA28" i="6"/>
  <c r="X28" i="6"/>
  <c r="U28" i="6"/>
  <c r="R28" i="6"/>
  <c r="O28" i="6"/>
  <c r="L28" i="6"/>
  <c r="I28" i="6"/>
  <c r="F28" i="6"/>
  <c r="C28" i="6"/>
  <c r="AG27" i="6"/>
  <c r="AD27" i="6"/>
  <c r="AA27" i="6"/>
  <c r="X27" i="6"/>
  <c r="U27" i="6"/>
  <c r="R27" i="6"/>
  <c r="O27" i="6"/>
  <c r="L27" i="6"/>
  <c r="I27" i="6"/>
  <c r="F27" i="6"/>
  <c r="C27" i="6"/>
  <c r="AG26" i="6"/>
  <c r="AD26" i="6"/>
  <c r="AA26" i="6"/>
  <c r="X26" i="6"/>
  <c r="U26" i="6"/>
  <c r="R26" i="6"/>
  <c r="O26" i="6"/>
  <c r="L26" i="6"/>
  <c r="I26" i="6"/>
  <c r="F26" i="6"/>
  <c r="C26" i="6"/>
  <c r="AG25" i="6"/>
  <c r="AD25" i="6"/>
  <c r="AA25" i="6"/>
  <c r="X25" i="6"/>
  <c r="U25" i="6"/>
  <c r="R25" i="6"/>
  <c r="O25" i="6"/>
  <c r="L25" i="6"/>
  <c r="I25" i="6"/>
  <c r="F25" i="6"/>
  <c r="C25" i="6"/>
  <c r="AG24" i="6"/>
  <c r="AD24" i="6"/>
  <c r="AA24" i="6"/>
  <c r="X24" i="6"/>
  <c r="U24" i="6"/>
  <c r="R24" i="6"/>
  <c r="O24" i="6"/>
  <c r="L24" i="6"/>
  <c r="I24" i="6"/>
  <c r="F24" i="6"/>
  <c r="C24" i="6"/>
  <c r="AG23" i="6"/>
  <c r="AD23" i="6"/>
  <c r="AA23" i="6"/>
  <c r="X23" i="6"/>
  <c r="U23" i="6"/>
  <c r="R23" i="6"/>
  <c r="O23" i="6"/>
  <c r="L23" i="6"/>
  <c r="I23" i="6"/>
  <c r="F23" i="6"/>
  <c r="C23" i="6"/>
  <c r="AG22" i="6"/>
  <c r="AD22" i="6"/>
  <c r="AA22" i="6"/>
  <c r="X22" i="6"/>
  <c r="U22" i="6"/>
  <c r="R22" i="6"/>
  <c r="O22" i="6"/>
  <c r="L22" i="6"/>
  <c r="I22" i="6"/>
  <c r="F22" i="6"/>
  <c r="C22" i="6"/>
  <c r="AG21" i="6"/>
  <c r="AD21" i="6"/>
  <c r="AA21" i="6"/>
  <c r="X21" i="6"/>
  <c r="U21" i="6"/>
  <c r="R21" i="6"/>
  <c r="O21" i="6"/>
  <c r="L21" i="6"/>
  <c r="I21" i="6"/>
  <c r="F21" i="6"/>
  <c r="C21" i="6"/>
  <c r="AG20" i="6"/>
  <c r="AD20" i="6"/>
  <c r="AA20" i="6"/>
  <c r="X20" i="6"/>
  <c r="U20" i="6"/>
  <c r="R20" i="6"/>
  <c r="O20" i="6"/>
  <c r="L20" i="6"/>
  <c r="I20" i="6"/>
  <c r="F20" i="6"/>
  <c r="C20" i="6"/>
  <c r="AG19" i="6"/>
  <c r="AD19" i="6"/>
  <c r="AA19" i="6"/>
  <c r="X19" i="6"/>
  <c r="U19" i="6"/>
  <c r="R19" i="6"/>
  <c r="O19" i="6"/>
  <c r="L19" i="6"/>
  <c r="I19" i="6"/>
  <c r="F19" i="6"/>
  <c r="C19" i="6"/>
  <c r="AG18" i="6"/>
  <c r="AD18" i="6"/>
  <c r="AA18" i="6"/>
  <c r="X18" i="6"/>
  <c r="U18" i="6"/>
  <c r="R18" i="6"/>
  <c r="O18" i="6"/>
  <c r="L18" i="6"/>
  <c r="I18" i="6"/>
  <c r="F18" i="6"/>
  <c r="C18" i="6"/>
  <c r="AG17" i="6"/>
  <c r="AD17" i="6"/>
  <c r="AA17" i="6"/>
  <c r="X17" i="6"/>
  <c r="U17" i="6"/>
  <c r="R17" i="6"/>
  <c r="O17" i="6"/>
  <c r="L17" i="6"/>
  <c r="I17" i="6"/>
  <c r="F17" i="6"/>
  <c r="C17" i="6"/>
  <c r="AG16" i="6"/>
  <c r="AD16" i="6"/>
  <c r="AA16" i="6"/>
  <c r="X16" i="6"/>
  <c r="U16" i="6"/>
  <c r="R16" i="6"/>
  <c r="O16" i="6"/>
  <c r="L16" i="6"/>
  <c r="I16" i="6"/>
  <c r="F16" i="6"/>
  <c r="C16" i="6"/>
  <c r="AG15" i="6"/>
  <c r="AD15" i="6"/>
  <c r="AA15" i="6"/>
  <c r="X15" i="6"/>
  <c r="U15" i="6"/>
  <c r="R15" i="6"/>
  <c r="O15" i="6"/>
  <c r="L15" i="6"/>
  <c r="I15" i="6"/>
  <c r="F15" i="6"/>
  <c r="C15" i="6"/>
  <c r="AG14" i="6"/>
  <c r="AD14" i="6"/>
  <c r="AA14" i="6"/>
  <c r="X14" i="6"/>
  <c r="U14" i="6"/>
  <c r="R14" i="6"/>
  <c r="O14" i="6"/>
  <c r="L14" i="6"/>
  <c r="I14" i="6"/>
  <c r="F14" i="6"/>
  <c r="C14" i="6"/>
  <c r="AG13" i="6"/>
  <c r="AD13" i="6"/>
  <c r="AA13" i="6"/>
  <c r="X13" i="6"/>
  <c r="U13" i="6"/>
  <c r="R13" i="6"/>
  <c r="O13" i="6"/>
  <c r="L13" i="6"/>
  <c r="I13" i="6"/>
  <c r="F13" i="6"/>
  <c r="C13" i="6"/>
  <c r="AG12" i="6"/>
  <c r="AD12" i="6"/>
  <c r="AA12" i="6"/>
  <c r="X12" i="6"/>
  <c r="U12" i="6"/>
  <c r="R12" i="6"/>
  <c r="O12" i="6"/>
  <c r="L12" i="6"/>
  <c r="I12" i="6"/>
  <c r="F12" i="6"/>
  <c r="C12" i="6"/>
  <c r="AG47" i="4"/>
  <c r="AD47" i="4"/>
  <c r="AA47" i="4"/>
  <c r="X47" i="4"/>
  <c r="U47" i="4"/>
  <c r="R47" i="4"/>
  <c r="O47" i="4"/>
  <c r="L47" i="4"/>
  <c r="I47" i="4"/>
  <c r="F47" i="4"/>
  <c r="C47" i="4"/>
  <c r="AG46" i="4"/>
  <c r="AD46" i="4"/>
  <c r="AA46" i="4"/>
  <c r="X46" i="4"/>
  <c r="U46" i="4"/>
  <c r="R46" i="4"/>
  <c r="O46" i="4"/>
  <c r="L46" i="4"/>
  <c r="I46" i="4"/>
  <c r="F46" i="4"/>
  <c r="C46" i="4"/>
  <c r="AG45" i="4"/>
  <c r="AD45" i="4"/>
  <c r="AA45" i="4"/>
  <c r="X45" i="4"/>
  <c r="U45" i="4"/>
  <c r="R45" i="4"/>
  <c r="O45" i="4"/>
  <c r="L45" i="4"/>
  <c r="I45" i="4"/>
  <c r="F45" i="4"/>
  <c r="C45" i="4"/>
  <c r="AG44" i="4"/>
  <c r="AD44" i="4"/>
  <c r="AA44" i="4"/>
  <c r="X44" i="4"/>
  <c r="U44" i="4"/>
  <c r="R44" i="4"/>
  <c r="O44" i="4"/>
  <c r="L44" i="4"/>
  <c r="I44" i="4"/>
  <c r="F44" i="4"/>
  <c r="C44" i="4"/>
  <c r="AG43" i="4"/>
  <c r="AD43" i="4"/>
  <c r="AA43" i="4"/>
  <c r="X43" i="4"/>
  <c r="U43" i="4"/>
  <c r="R43" i="4"/>
  <c r="O43" i="4"/>
  <c r="L43" i="4"/>
  <c r="I43" i="4"/>
  <c r="F43" i="4"/>
  <c r="C43" i="4"/>
  <c r="AG42" i="4"/>
  <c r="AD42" i="4"/>
  <c r="AA42" i="4"/>
  <c r="X42" i="4"/>
  <c r="U42" i="4"/>
  <c r="R42" i="4"/>
  <c r="O42" i="4"/>
  <c r="L42" i="4"/>
  <c r="I42" i="4"/>
  <c r="F42" i="4"/>
  <c r="C42" i="4"/>
  <c r="AG41" i="4"/>
  <c r="AD41" i="4"/>
  <c r="AA41" i="4"/>
  <c r="X41" i="4"/>
  <c r="U41" i="4"/>
  <c r="R41" i="4"/>
  <c r="O41" i="4"/>
  <c r="L41" i="4"/>
  <c r="I41" i="4"/>
  <c r="F41" i="4"/>
  <c r="C41" i="4"/>
  <c r="AG40" i="4"/>
  <c r="AD40" i="4"/>
  <c r="AA40" i="4"/>
  <c r="X40" i="4"/>
  <c r="U40" i="4"/>
  <c r="R40" i="4"/>
  <c r="O40" i="4"/>
  <c r="L40" i="4"/>
  <c r="I40" i="4"/>
  <c r="F40" i="4"/>
  <c r="C40" i="4"/>
  <c r="AG39" i="4"/>
  <c r="AD39" i="4"/>
  <c r="AA39" i="4"/>
  <c r="X39" i="4"/>
  <c r="U39" i="4"/>
  <c r="R39" i="4"/>
  <c r="O39" i="4"/>
  <c r="L39" i="4"/>
  <c r="I39" i="4"/>
  <c r="F39" i="4"/>
  <c r="C39" i="4"/>
  <c r="AG38" i="4"/>
  <c r="AD38" i="4"/>
  <c r="AA38" i="4"/>
  <c r="X38" i="4"/>
  <c r="U38" i="4"/>
  <c r="R38" i="4"/>
  <c r="O38" i="4"/>
  <c r="L38" i="4"/>
  <c r="I38" i="4"/>
  <c r="F38" i="4"/>
  <c r="C38" i="4"/>
  <c r="AG37" i="4"/>
  <c r="AD37" i="4"/>
  <c r="AA37" i="4"/>
  <c r="X37" i="4"/>
  <c r="U37" i="4"/>
  <c r="R37" i="4"/>
  <c r="O37" i="4"/>
  <c r="L37" i="4"/>
  <c r="I37" i="4"/>
  <c r="F37" i="4"/>
  <c r="C37" i="4"/>
  <c r="AG36" i="4"/>
  <c r="AD36" i="4"/>
  <c r="AA36" i="4"/>
  <c r="X36" i="4"/>
  <c r="U36" i="4"/>
  <c r="R36" i="4"/>
  <c r="O36" i="4"/>
  <c r="L36" i="4"/>
  <c r="I36" i="4"/>
  <c r="F36" i="4"/>
  <c r="C36" i="4"/>
  <c r="AG35" i="4"/>
  <c r="AD35" i="4"/>
  <c r="AA35" i="4"/>
  <c r="X35" i="4"/>
  <c r="U35" i="4"/>
  <c r="R35" i="4"/>
  <c r="O35" i="4"/>
  <c r="L35" i="4"/>
  <c r="I35" i="4"/>
  <c r="F35" i="4"/>
  <c r="C35" i="4"/>
  <c r="AG34" i="4"/>
  <c r="AD34" i="4"/>
  <c r="AA34" i="4"/>
  <c r="X34" i="4"/>
  <c r="U34" i="4"/>
  <c r="R34" i="4"/>
  <c r="O34" i="4"/>
  <c r="L34" i="4"/>
  <c r="I34" i="4"/>
  <c r="F34" i="4"/>
  <c r="C34" i="4"/>
  <c r="AG33" i="4"/>
  <c r="AD33" i="4"/>
  <c r="AA33" i="4"/>
  <c r="X33" i="4"/>
  <c r="U33" i="4"/>
  <c r="R33" i="4"/>
  <c r="O33" i="4"/>
  <c r="L33" i="4"/>
  <c r="I33" i="4"/>
  <c r="F33" i="4"/>
  <c r="C33" i="4"/>
  <c r="AG32" i="4"/>
  <c r="AD32" i="4"/>
  <c r="AA32" i="4"/>
  <c r="X32" i="4"/>
  <c r="U32" i="4"/>
  <c r="R32" i="4"/>
  <c r="O32" i="4"/>
  <c r="L32" i="4"/>
  <c r="I32" i="4"/>
  <c r="F32" i="4"/>
  <c r="C32" i="4"/>
  <c r="AG31" i="4"/>
  <c r="AD31" i="4"/>
  <c r="AA31" i="4"/>
  <c r="X31" i="4"/>
  <c r="U31" i="4"/>
  <c r="R31" i="4"/>
  <c r="O31" i="4"/>
  <c r="L31" i="4"/>
  <c r="I31" i="4"/>
  <c r="F31" i="4"/>
  <c r="C31" i="4"/>
  <c r="AG30" i="4"/>
  <c r="AD30" i="4"/>
  <c r="AA30" i="4"/>
  <c r="X30" i="4"/>
  <c r="U30" i="4"/>
  <c r="R30" i="4"/>
  <c r="O30" i="4"/>
  <c r="L30" i="4"/>
  <c r="I30" i="4"/>
  <c r="F30" i="4"/>
  <c r="C30" i="4"/>
  <c r="AG29" i="4"/>
  <c r="AD29" i="4"/>
  <c r="AA29" i="4"/>
  <c r="X29" i="4"/>
  <c r="U29" i="4"/>
  <c r="R29" i="4"/>
  <c r="O29" i="4"/>
  <c r="L29" i="4"/>
  <c r="I29" i="4"/>
  <c r="F29" i="4"/>
  <c r="C29" i="4"/>
  <c r="AG28" i="4"/>
  <c r="AD28" i="4"/>
  <c r="AA28" i="4"/>
  <c r="X28" i="4"/>
  <c r="U28" i="4"/>
  <c r="R28" i="4"/>
  <c r="O28" i="4"/>
  <c r="L28" i="4"/>
  <c r="I28" i="4"/>
  <c r="F28" i="4"/>
  <c r="C28" i="4"/>
  <c r="AG27" i="4"/>
  <c r="AD27" i="4"/>
  <c r="AA27" i="4"/>
  <c r="X27" i="4"/>
  <c r="U27" i="4"/>
  <c r="R27" i="4"/>
  <c r="O27" i="4"/>
  <c r="L27" i="4"/>
  <c r="I27" i="4"/>
  <c r="F27" i="4"/>
  <c r="C27" i="4"/>
  <c r="AG26" i="4"/>
  <c r="AD26" i="4"/>
  <c r="AA26" i="4"/>
  <c r="X26" i="4"/>
  <c r="U26" i="4"/>
  <c r="R26" i="4"/>
  <c r="O26" i="4"/>
  <c r="L26" i="4"/>
  <c r="I26" i="4"/>
  <c r="F26" i="4"/>
  <c r="C26" i="4"/>
  <c r="AG25" i="4"/>
  <c r="AD25" i="4"/>
  <c r="AA25" i="4"/>
  <c r="X25" i="4"/>
  <c r="U25" i="4"/>
  <c r="R25" i="4"/>
  <c r="O25" i="4"/>
  <c r="L25" i="4"/>
  <c r="I25" i="4"/>
  <c r="F25" i="4"/>
  <c r="C25" i="4"/>
  <c r="AG24" i="4"/>
  <c r="AD24" i="4"/>
  <c r="AA24" i="4"/>
  <c r="X24" i="4"/>
  <c r="U24" i="4"/>
  <c r="R24" i="4"/>
  <c r="O24" i="4"/>
  <c r="L24" i="4"/>
  <c r="I24" i="4"/>
  <c r="F24" i="4"/>
  <c r="C24" i="4"/>
  <c r="AG23" i="4"/>
  <c r="AD23" i="4"/>
  <c r="AA23" i="4"/>
  <c r="X23" i="4"/>
  <c r="U23" i="4"/>
  <c r="R23" i="4"/>
  <c r="O23" i="4"/>
  <c r="L23" i="4"/>
  <c r="I23" i="4"/>
  <c r="F23" i="4"/>
  <c r="C23" i="4"/>
  <c r="AG22" i="4"/>
  <c r="AD22" i="4"/>
  <c r="AA22" i="4"/>
  <c r="X22" i="4"/>
  <c r="U22" i="4"/>
  <c r="R22" i="4"/>
  <c r="O22" i="4"/>
  <c r="L22" i="4"/>
  <c r="I22" i="4"/>
  <c r="F22" i="4"/>
  <c r="C22" i="4"/>
  <c r="AG21" i="4"/>
  <c r="AD21" i="4"/>
  <c r="AA21" i="4"/>
  <c r="X21" i="4"/>
  <c r="U21" i="4"/>
  <c r="R21" i="4"/>
  <c r="O21" i="4"/>
  <c r="L21" i="4"/>
  <c r="I21" i="4"/>
  <c r="F21" i="4"/>
  <c r="C21" i="4"/>
  <c r="AG20" i="4"/>
  <c r="AD20" i="4"/>
  <c r="AA20" i="4"/>
  <c r="X20" i="4"/>
  <c r="U20" i="4"/>
  <c r="R20" i="4"/>
  <c r="O20" i="4"/>
  <c r="L20" i="4"/>
  <c r="I20" i="4"/>
  <c r="F20" i="4"/>
  <c r="C20" i="4"/>
  <c r="AG19" i="4"/>
  <c r="AD19" i="4"/>
  <c r="AA19" i="4"/>
  <c r="X19" i="4"/>
  <c r="U19" i="4"/>
  <c r="R19" i="4"/>
  <c r="O19" i="4"/>
  <c r="L19" i="4"/>
  <c r="I19" i="4"/>
  <c r="F19" i="4"/>
  <c r="C19" i="4"/>
  <c r="AG18" i="4"/>
  <c r="AD18" i="4"/>
  <c r="AA18" i="4"/>
  <c r="X18" i="4"/>
  <c r="U18" i="4"/>
  <c r="R18" i="4"/>
  <c r="O18" i="4"/>
  <c r="L18" i="4"/>
  <c r="I18" i="4"/>
  <c r="F18" i="4"/>
  <c r="C18" i="4"/>
  <c r="AG17" i="4"/>
  <c r="AD17" i="4"/>
  <c r="AA17" i="4"/>
  <c r="X17" i="4"/>
  <c r="U17" i="4"/>
  <c r="R17" i="4"/>
  <c r="O17" i="4"/>
  <c r="L17" i="4"/>
  <c r="I17" i="4"/>
  <c r="F17" i="4"/>
  <c r="C17" i="4"/>
  <c r="AG16" i="4"/>
  <c r="AD16" i="4"/>
  <c r="AA16" i="4"/>
  <c r="X16" i="4"/>
  <c r="U16" i="4"/>
  <c r="R16" i="4"/>
  <c r="O16" i="4"/>
  <c r="L16" i="4"/>
  <c r="I16" i="4"/>
  <c r="F16" i="4"/>
  <c r="C16" i="4"/>
  <c r="AG15" i="4"/>
  <c r="AD15" i="4"/>
  <c r="AA15" i="4"/>
  <c r="X15" i="4"/>
  <c r="U15" i="4"/>
  <c r="R15" i="4"/>
  <c r="O15" i="4"/>
  <c r="L15" i="4"/>
  <c r="I15" i="4"/>
  <c r="F15" i="4"/>
  <c r="C15" i="4"/>
  <c r="AG14" i="4"/>
  <c r="AD14" i="4"/>
  <c r="AA14" i="4"/>
  <c r="X14" i="4"/>
  <c r="U14" i="4"/>
  <c r="R14" i="4"/>
  <c r="O14" i="4"/>
  <c r="L14" i="4"/>
  <c r="I14" i="4"/>
  <c r="F14" i="4"/>
  <c r="C14" i="4"/>
  <c r="AG13" i="4"/>
  <c r="AD13" i="4"/>
  <c r="AA13" i="4"/>
  <c r="X13" i="4"/>
  <c r="U13" i="4"/>
  <c r="R13" i="4"/>
  <c r="O13" i="4"/>
  <c r="L13" i="4"/>
  <c r="I13" i="4"/>
  <c r="F13" i="4"/>
  <c r="C13" i="4"/>
  <c r="AG12" i="4"/>
  <c r="AD12" i="4"/>
  <c r="AA12" i="4"/>
  <c r="X12" i="4"/>
  <c r="U12" i="4"/>
  <c r="R12" i="4"/>
  <c r="O12" i="4"/>
  <c r="L12" i="4"/>
  <c r="I12" i="4"/>
  <c r="F12" i="4"/>
  <c r="C12" i="4"/>
  <c r="CS45" i="4" l="1"/>
  <c r="CV46" i="4"/>
  <c r="DE17" i="4"/>
  <c r="CV18" i="4"/>
  <c r="DH18" i="4"/>
  <c r="CP20" i="4"/>
  <c r="CV20" i="4"/>
  <c r="CY23" i="4"/>
  <c r="DE23" i="4"/>
  <c r="CP24" i="4"/>
  <c r="CV23" i="4"/>
  <c r="CY31" i="4"/>
  <c r="DH34" i="4"/>
  <c r="CS35" i="4"/>
  <c r="CY35" i="4"/>
  <c r="CV38" i="4"/>
  <c r="DB38" i="4"/>
  <c r="CY39" i="4"/>
  <c r="DE41" i="4"/>
  <c r="DH42" i="4"/>
  <c r="CP44" i="4"/>
  <c r="CV44" i="4"/>
  <c r="CS30" i="4"/>
  <c r="CY36" i="4"/>
  <c r="DE36" i="4"/>
  <c r="DE18" i="4"/>
  <c r="CV19" i="4"/>
  <c r="DB19" i="4"/>
  <c r="DH19" i="4"/>
  <c r="CS22" i="4"/>
  <c r="DE22" i="4"/>
  <c r="CP23" i="4"/>
  <c r="CP37" i="4"/>
  <c r="DE46" i="4"/>
  <c r="DH47" i="4"/>
  <c r="DE25" i="4"/>
  <c r="CS29" i="4"/>
  <c r="CP30" i="4"/>
  <c r="CP13" i="4"/>
  <c r="DB17" i="4"/>
  <c r="DB24" i="4"/>
  <c r="DH24" i="4"/>
  <c r="CS25" i="4"/>
  <c r="CV30" i="4"/>
  <c r="CY40" i="4"/>
  <c r="CS42" i="4"/>
  <c r="CY42" i="4"/>
  <c r="DE42" i="4"/>
  <c r="CV43" i="4"/>
  <c r="DB43" i="4"/>
  <c r="DH43" i="4"/>
  <c r="CY12" i="4"/>
  <c r="DE12" i="4"/>
  <c r="CS21" i="4"/>
  <c r="CS26" i="4"/>
  <c r="CY26" i="4"/>
  <c r="DE26" i="4"/>
  <c r="CV27" i="4"/>
  <c r="DB27" i="4"/>
  <c r="DH27" i="4"/>
  <c r="CP29" i="4"/>
  <c r="DB29" i="4"/>
  <c r="DH29" i="4"/>
  <c r="DE31" i="4"/>
  <c r="CP32" i="4"/>
  <c r="DB32" i="4"/>
  <c r="DE33" i="4"/>
  <c r="DB40" i="4"/>
  <c r="DE45" i="4"/>
  <c r="CY24" i="4"/>
  <c r="CS13" i="4"/>
  <c r="CY13" i="4"/>
  <c r="DE13" i="4"/>
  <c r="CV14" i="4"/>
  <c r="DB14" i="4"/>
  <c r="DH14" i="4"/>
  <c r="CY15" i="4"/>
  <c r="DB16" i="4"/>
  <c r="DH16" i="4"/>
  <c r="DH26" i="4"/>
  <c r="CP28" i="4"/>
  <c r="CV28" i="4"/>
  <c r="CP36" i="4"/>
  <c r="CS37" i="4"/>
  <c r="CY37" i="4"/>
  <c r="BQ24" i="4"/>
  <c r="CS14" i="4"/>
  <c r="CV15" i="4"/>
  <c r="DH15" i="4"/>
  <c r="CS16" i="4"/>
  <c r="CY16" i="4"/>
  <c r="DE19" i="4"/>
  <c r="DE21" i="4"/>
  <c r="CV22" i="4"/>
  <c r="CP26" i="4"/>
  <c r="DB26" i="4"/>
  <c r="CV31" i="4"/>
  <c r="CY32" i="4"/>
  <c r="CP33" i="4"/>
  <c r="CV33" i="4"/>
  <c r="DB33" i="4"/>
  <c r="CV39" i="4"/>
  <c r="DH39" i="4"/>
  <c r="CS40" i="4"/>
  <c r="DH40" i="4"/>
  <c r="CS41" i="4"/>
  <c r="DE47" i="4"/>
  <c r="CP12" i="4"/>
  <c r="CY33" i="4"/>
  <c r="CS46" i="4"/>
  <c r="CV47" i="4"/>
  <c r="CY17" i="4"/>
  <c r="CS31" i="4"/>
  <c r="CY45" i="4"/>
  <c r="DB13" i="4"/>
  <c r="DH13" i="4"/>
  <c r="CP17" i="4"/>
  <c r="CV17" i="4"/>
  <c r="DB18" i="4"/>
  <c r="CY20" i="4"/>
  <c r="DE20" i="4"/>
  <c r="CP21" i="4"/>
  <c r="CP22" i="4"/>
  <c r="CY28" i="4"/>
  <c r="DE28" i="4"/>
  <c r="CY29" i="4"/>
  <c r="DE30" i="4"/>
  <c r="CP31" i="4"/>
  <c r="CS34" i="4"/>
  <c r="DE34" i="4"/>
  <c r="CV36" i="4"/>
  <c r="DB37" i="4"/>
  <c r="DH37" i="4"/>
  <c r="CS38" i="4"/>
  <c r="DH38" i="4"/>
  <c r="CP42" i="4"/>
  <c r="CY44" i="4"/>
  <c r="DE44" i="4"/>
  <c r="CP45" i="4"/>
  <c r="CY47" i="4"/>
  <c r="DB12" i="4"/>
  <c r="DE14" i="4"/>
  <c r="CP15" i="4"/>
  <c r="DE15" i="4"/>
  <c r="CP16" i="4"/>
  <c r="CS18" i="4"/>
  <c r="CY18" i="4"/>
  <c r="CY19" i="4"/>
  <c r="DB21" i="4"/>
  <c r="DH21" i="4"/>
  <c r="DB22" i="4"/>
  <c r="DH22" i="4"/>
  <c r="DH23" i="4"/>
  <c r="CS24" i="4"/>
  <c r="CP25" i="4"/>
  <c r="CV25" i="4"/>
  <c r="DB25" i="4"/>
  <c r="CY27" i="4"/>
  <c r="DH31" i="4"/>
  <c r="CS32" i="4"/>
  <c r="DH32" i="4"/>
  <c r="CV35" i="4"/>
  <c r="DB35" i="4"/>
  <c r="DH35" i="4"/>
  <c r="DE38" i="4"/>
  <c r="CP39" i="4"/>
  <c r="DE39" i="4"/>
  <c r="CP41" i="4"/>
  <c r="CV41" i="4"/>
  <c r="DB41" i="4"/>
  <c r="CS43" i="4"/>
  <c r="DB45" i="4"/>
  <c r="DH45" i="4"/>
  <c r="CS47" i="4"/>
  <c r="CS12" i="4"/>
  <c r="CV26" i="4"/>
  <c r="DE29" i="4"/>
  <c r="DB36" i="4"/>
  <c r="CV42" i="4"/>
  <c r="DH46" i="4"/>
  <c r="CS33" i="4"/>
  <c r="CP40" i="4"/>
  <c r="CY43" i="4"/>
  <c r="CV12" i="4"/>
  <c r="CS17" i="4"/>
  <c r="DB20" i="4"/>
  <c r="DB28" i="4"/>
  <c r="DH30" i="4"/>
  <c r="CV34" i="4"/>
  <c r="DE37" i="4"/>
  <c r="DB44" i="4"/>
  <c r="CP34" i="4"/>
  <c r="CY34" i="4"/>
  <c r="CP47" i="4"/>
  <c r="CP18" i="4"/>
  <c r="CS19" i="4"/>
  <c r="CY21" i="4"/>
  <c r="CS27" i="4"/>
  <c r="DB30" i="4"/>
  <c r="DB46" i="4"/>
  <c r="DH12" i="4"/>
  <c r="CV13" i="4"/>
  <c r="CP14" i="4"/>
  <c r="CY14" i="4"/>
  <c r="CS15" i="4"/>
  <c r="DB15" i="4"/>
  <c r="CV16" i="4"/>
  <c r="DE16" i="4"/>
  <c r="DH17" i="4"/>
  <c r="CP19" i="4"/>
  <c r="CS20" i="4"/>
  <c r="DH20" i="4"/>
  <c r="CV21" i="4"/>
  <c r="CY22" i="4"/>
  <c r="CS23" i="4"/>
  <c r="DB23" i="4"/>
  <c r="CV24" i="4"/>
  <c r="DE24" i="4"/>
  <c r="CY25" i="4"/>
  <c r="DH25" i="4"/>
  <c r="CP27" i="4"/>
  <c r="DE27" i="4"/>
  <c r="CS28" i="4"/>
  <c r="DH28" i="4"/>
  <c r="CV29" i="4"/>
  <c r="CY30" i="4"/>
  <c r="DB31" i="4"/>
  <c r="CV32" i="4"/>
  <c r="DE32" i="4"/>
  <c r="DH33" i="4"/>
  <c r="DB34" i="4"/>
  <c r="CP35" i="4"/>
  <c r="DE35" i="4"/>
  <c r="CS36" i="4"/>
  <c r="DH36" i="4"/>
  <c r="CV37" i="4"/>
  <c r="CP38" i="4"/>
  <c r="CY38" i="4"/>
  <c r="CS39" i="4"/>
  <c r="DB39" i="4"/>
  <c r="CV40" i="4"/>
  <c r="DE40" i="4"/>
  <c r="CY41" i="4"/>
  <c r="DH41" i="4"/>
  <c r="DB42" i="4"/>
  <c r="CP43" i="4"/>
  <c r="DE43" i="4"/>
  <c r="CS44" i="4"/>
  <c r="DH44" i="4"/>
  <c r="CV45" i="4"/>
  <c r="CP46" i="4"/>
  <c r="CY46" i="4"/>
  <c r="DB47" i="4"/>
  <c r="DH34" i="6"/>
  <c r="DB20" i="6"/>
  <c r="CV14" i="6"/>
  <c r="DH14" i="6"/>
  <c r="CY15" i="6"/>
  <c r="DB16" i="6"/>
  <c r="DE17" i="6"/>
  <c r="CS25" i="6"/>
  <c r="CY27" i="6"/>
  <c r="CP28" i="6"/>
  <c r="DB28" i="6"/>
  <c r="CS29" i="6"/>
  <c r="DE29" i="6"/>
  <c r="DB32" i="6"/>
  <c r="CS33" i="6"/>
  <c r="CV18" i="6"/>
  <c r="CP44" i="6"/>
  <c r="CV34" i="6"/>
  <c r="CS12" i="6"/>
  <c r="CY12" i="6"/>
  <c r="DE12" i="6"/>
  <c r="CY14" i="6"/>
  <c r="DE14" i="6"/>
  <c r="CP15" i="6"/>
  <c r="CV15" i="6"/>
  <c r="DB15" i="6"/>
  <c r="DH15" i="6"/>
  <c r="DE16" i="6"/>
  <c r="CP17" i="6"/>
  <c r="CV17" i="6"/>
  <c r="DB17" i="6"/>
  <c r="DH17" i="6"/>
  <c r="CS28" i="6"/>
  <c r="CY28" i="6"/>
  <c r="DE28" i="6"/>
  <c r="CP29" i="6"/>
  <c r="CV29" i="6"/>
  <c r="DH29" i="6"/>
  <c r="CV33" i="6"/>
  <c r="DB33" i="6"/>
  <c r="DH33" i="6"/>
  <c r="CS34" i="6"/>
  <c r="CY34" i="6"/>
  <c r="DE34" i="6"/>
  <c r="DE13" i="6"/>
  <c r="DH18" i="6"/>
  <c r="CY19" i="6"/>
  <c r="CP20" i="6"/>
  <c r="DH22" i="6"/>
  <c r="CY23" i="6"/>
  <c r="CP24" i="6"/>
  <c r="DH37" i="6"/>
  <c r="CS38" i="6"/>
  <c r="CY38" i="6"/>
  <c r="DE38" i="6"/>
  <c r="CP39" i="6"/>
  <c r="CV39" i="6"/>
  <c r="CS40" i="6"/>
  <c r="CY40" i="6"/>
  <c r="DE40" i="6"/>
  <c r="CV41" i="6"/>
  <c r="CY42" i="6"/>
  <c r="DE42" i="6"/>
  <c r="CP43" i="6"/>
  <c r="CV43" i="6"/>
  <c r="DB43" i="6"/>
  <c r="DH43" i="6"/>
  <c r="CP47" i="6"/>
  <c r="CV47" i="6"/>
  <c r="DB47" i="6"/>
  <c r="DH47" i="6"/>
  <c r="CP19" i="6"/>
  <c r="CV19" i="6"/>
  <c r="DB19" i="6"/>
  <c r="DH19" i="6"/>
  <c r="CS20" i="6"/>
  <c r="DB23" i="6"/>
  <c r="DH23" i="6"/>
  <c r="CS24" i="6"/>
  <c r="CY24" i="6"/>
  <c r="DE24" i="6"/>
  <c r="CV30" i="6"/>
  <c r="CS37" i="6"/>
  <c r="DE37" i="6"/>
  <c r="DH38" i="6"/>
  <c r="CY39" i="6"/>
  <c r="CP40" i="6"/>
  <c r="CS41" i="6"/>
  <c r="DE41" i="6"/>
  <c r="CV42" i="6"/>
  <c r="DH42" i="6"/>
  <c r="CY43" i="6"/>
  <c r="CV46" i="6"/>
  <c r="CY47" i="6"/>
  <c r="CP13" i="6"/>
  <c r="CV13" i="6"/>
  <c r="DB13" i="6"/>
  <c r="CP16" i="6"/>
  <c r="CS17" i="6"/>
  <c r="CV21" i="6"/>
  <c r="DB21" i="6"/>
  <c r="DH21" i="6"/>
  <c r="CS22" i="6"/>
  <c r="CY22" i="6"/>
  <c r="DE22" i="6"/>
  <c r="DE23" i="6"/>
  <c r="DE25" i="6"/>
  <c r="CV26" i="6"/>
  <c r="DH26" i="6"/>
  <c r="CP31" i="6"/>
  <c r="CV31" i="6"/>
  <c r="DB31" i="6"/>
  <c r="DH31" i="6"/>
  <c r="CS32" i="6"/>
  <c r="DE33" i="6"/>
  <c r="CY35" i="6"/>
  <c r="DB36" i="6"/>
  <c r="DE44" i="6"/>
  <c r="CP45" i="6"/>
  <c r="CV45" i="6"/>
  <c r="DB45" i="6"/>
  <c r="DH45" i="6"/>
  <c r="DH46" i="6"/>
  <c r="CP12" i="6"/>
  <c r="DB12" i="6"/>
  <c r="CS13" i="6"/>
  <c r="CS21" i="6"/>
  <c r="DE21" i="6"/>
  <c r="CV22" i="6"/>
  <c r="DH25" i="6"/>
  <c r="CS26" i="6"/>
  <c r="CY26" i="6"/>
  <c r="DE26" i="6"/>
  <c r="CP27" i="6"/>
  <c r="DH30" i="6"/>
  <c r="CY31" i="6"/>
  <c r="CP32" i="6"/>
  <c r="DB35" i="6"/>
  <c r="DH35" i="6"/>
  <c r="CS36" i="6"/>
  <c r="CY36" i="6"/>
  <c r="DE36" i="6"/>
  <c r="DB38" i="6"/>
  <c r="DB40" i="6"/>
  <c r="DB44" i="6"/>
  <c r="DE45" i="6"/>
  <c r="DB24" i="6"/>
  <c r="CY32" i="6"/>
  <c r="CV38" i="6"/>
  <c r="DB14" i="6"/>
  <c r="CS15" i="6"/>
  <c r="CS19" i="6"/>
  <c r="DE19" i="6"/>
  <c r="CV24" i="6"/>
  <c r="DH28" i="6"/>
  <c r="CP34" i="6"/>
  <c r="CP38" i="6"/>
  <c r="CS45" i="6"/>
  <c r="CY45" i="6"/>
  <c r="CY20" i="6"/>
  <c r="DE39" i="6"/>
  <c r="DH40" i="6"/>
  <c r="CV12" i="6"/>
  <c r="DH12" i="6"/>
  <c r="CY17" i="6"/>
  <c r="CY21" i="6"/>
  <c r="CP22" i="6"/>
  <c r="CP26" i="6"/>
  <c r="DB26" i="6"/>
  <c r="CS31" i="6"/>
  <c r="DE31" i="6"/>
  <c r="DE35" i="6"/>
  <c r="CP36" i="6"/>
  <c r="CV36" i="6"/>
  <c r="CP42" i="6"/>
  <c r="DB42" i="6"/>
  <c r="CS43" i="6"/>
  <c r="CS47" i="6"/>
  <c r="CY30" i="6"/>
  <c r="DE30" i="6"/>
  <c r="DE32" i="6"/>
  <c r="CP33" i="6"/>
  <c r="CY33" i="6"/>
  <c r="CP35" i="6"/>
  <c r="CV35" i="6"/>
  <c r="CV37" i="6"/>
  <c r="DB37" i="6"/>
  <c r="DB39" i="6"/>
  <c r="DH39" i="6"/>
  <c r="CV40" i="6"/>
  <c r="DH41" i="6"/>
  <c r="CS42" i="6"/>
  <c r="CS44" i="6"/>
  <c r="CY44" i="6"/>
  <c r="DH44" i="6"/>
  <c r="CY46" i="6"/>
  <c r="DE46" i="6"/>
  <c r="DE47" i="6"/>
  <c r="CY13" i="6"/>
  <c r="DE15" i="6"/>
  <c r="CV20" i="6"/>
  <c r="DB22" i="6"/>
  <c r="DH24" i="6"/>
  <c r="CS27" i="6"/>
  <c r="CY29" i="6"/>
  <c r="CP14" i="6"/>
  <c r="CV16" i="6"/>
  <c r="CS18" i="6"/>
  <c r="DB18" i="6"/>
  <c r="DH20" i="6"/>
  <c r="CS23" i="6"/>
  <c r="CP25" i="6"/>
  <c r="CY25" i="6"/>
  <c r="CV27" i="6"/>
  <c r="DE27" i="6"/>
  <c r="DB29" i="6"/>
  <c r="CP30" i="6"/>
  <c r="CV32" i="6"/>
  <c r="DB34" i="6"/>
  <c r="DH36" i="6"/>
  <c r="CS39" i="6"/>
  <c r="CP41" i="6"/>
  <c r="CY41" i="6"/>
  <c r="DE43" i="6"/>
  <c r="CP46" i="6"/>
  <c r="CP18" i="6"/>
  <c r="DH13" i="6"/>
  <c r="CS14" i="6"/>
  <c r="CS16" i="6"/>
  <c r="CY16" i="6"/>
  <c r="DH16" i="6"/>
  <c r="CY18" i="6"/>
  <c r="DE18" i="6"/>
  <c r="DE20" i="6"/>
  <c r="CP21" i="6"/>
  <c r="CP23" i="6"/>
  <c r="CV23" i="6"/>
  <c r="CV25" i="6"/>
  <c r="DB25" i="6"/>
  <c r="DB27" i="6"/>
  <c r="DH27" i="6"/>
  <c r="CV28" i="6"/>
  <c r="CS30" i="6"/>
  <c r="DB30" i="6"/>
  <c r="DH32" i="6"/>
  <c r="CS35" i="6"/>
  <c r="CP37" i="6"/>
  <c r="CY37" i="6"/>
  <c r="DB41" i="6"/>
  <c r="CV44" i="6"/>
  <c r="CS46" i="6"/>
  <c r="DB46" i="6"/>
  <c r="DU53" i="6"/>
  <c r="DR53" i="6"/>
  <c r="DO53" i="6"/>
  <c r="DL53" i="6"/>
  <c r="DJ53" i="6"/>
  <c r="DI53" i="6"/>
  <c r="DG53" i="6"/>
  <c r="DF53" i="6"/>
  <c r="DD53" i="6"/>
  <c r="DC53" i="6"/>
  <c r="DA53" i="6"/>
  <c r="CZ53" i="6"/>
  <c r="CX53" i="6"/>
  <c r="CW53" i="6"/>
  <c r="CU53" i="6"/>
  <c r="CT53" i="6"/>
  <c r="CR53" i="6"/>
  <c r="CQ53" i="6"/>
  <c r="CL53" i="6"/>
  <c r="CI53" i="6"/>
  <c r="CF53" i="6"/>
  <c r="CC53" i="6"/>
  <c r="BZ53" i="6"/>
  <c r="BW53" i="6"/>
  <c r="BT53" i="6"/>
  <c r="BQ53" i="6"/>
  <c r="BN53" i="6"/>
  <c r="BK53" i="6"/>
  <c r="BH53" i="6"/>
  <c r="AG53" i="6"/>
  <c r="AD53" i="6"/>
  <c r="AA53" i="6"/>
  <c r="X53" i="6"/>
  <c r="U53" i="6"/>
  <c r="R53" i="6"/>
  <c r="O53" i="6"/>
  <c r="L53" i="6"/>
  <c r="I53" i="6"/>
  <c r="F53" i="6"/>
  <c r="C53" i="6"/>
  <c r="DU52" i="6"/>
  <c r="DR52" i="6"/>
  <c r="DO52" i="6"/>
  <c r="DL52" i="6"/>
  <c r="DJ52" i="6"/>
  <c r="DI52" i="6"/>
  <c r="DG52" i="6"/>
  <c r="DF52" i="6"/>
  <c r="DD52" i="6"/>
  <c r="DC52" i="6"/>
  <c r="DA52" i="6"/>
  <c r="CZ52" i="6"/>
  <c r="CX52" i="6"/>
  <c r="CW52" i="6"/>
  <c r="CU52" i="6"/>
  <c r="CT52" i="6"/>
  <c r="CR52" i="6"/>
  <c r="CQ52" i="6"/>
  <c r="CL52" i="6"/>
  <c r="CI52" i="6"/>
  <c r="CF52" i="6"/>
  <c r="CC52" i="6"/>
  <c r="BZ52" i="6"/>
  <c r="BW52" i="6"/>
  <c r="BT52" i="6"/>
  <c r="BQ52" i="6"/>
  <c r="BN52" i="6"/>
  <c r="BK52" i="6"/>
  <c r="BH52" i="6"/>
  <c r="AG52" i="6"/>
  <c r="AD52" i="6"/>
  <c r="AA52" i="6"/>
  <c r="X52" i="6"/>
  <c r="U52" i="6"/>
  <c r="R52" i="6"/>
  <c r="O52" i="6"/>
  <c r="L52" i="6"/>
  <c r="I52" i="6"/>
  <c r="F52" i="6"/>
  <c r="C52" i="6"/>
  <c r="DU51" i="6"/>
  <c r="DR51" i="6"/>
  <c r="DO51" i="6"/>
  <c r="DL51" i="6"/>
  <c r="DJ51" i="6"/>
  <c r="DI51" i="6"/>
  <c r="DG51" i="6"/>
  <c r="DF51" i="6"/>
  <c r="DD51" i="6"/>
  <c r="DC51" i="6"/>
  <c r="DA51" i="6"/>
  <c r="CZ51" i="6"/>
  <c r="CX51" i="6"/>
  <c r="CW51" i="6"/>
  <c r="CU51" i="6"/>
  <c r="CT51" i="6"/>
  <c r="CR51" i="6"/>
  <c r="CQ51" i="6"/>
  <c r="CL51" i="6"/>
  <c r="CI51" i="6"/>
  <c r="CF51" i="6"/>
  <c r="CC51" i="6"/>
  <c r="BZ51" i="6"/>
  <c r="BW51" i="6"/>
  <c r="BT51" i="6"/>
  <c r="BQ51" i="6"/>
  <c r="BN51" i="6"/>
  <c r="BK51" i="6"/>
  <c r="BH51" i="6"/>
  <c r="AG51" i="6"/>
  <c r="AD51" i="6"/>
  <c r="AA51" i="6"/>
  <c r="X51" i="6"/>
  <c r="U51" i="6"/>
  <c r="R51" i="6"/>
  <c r="O51" i="6"/>
  <c r="L51" i="6"/>
  <c r="I51" i="6"/>
  <c r="F51" i="6"/>
  <c r="C51" i="6"/>
  <c r="DU53" i="4"/>
  <c r="DO53" i="4"/>
  <c r="DL53" i="4"/>
  <c r="DJ53" i="4"/>
  <c r="DI53" i="4"/>
  <c r="DG53" i="4"/>
  <c r="DF53" i="4"/>
  <c r="DD53" i="4"/>
  <c r="DC53" i="4"/>
  <c r="DA53" i="4"/>
  <c r="CZ53" i="4"/>
  <c r="CX53" i="4"/>
  <c r="CW53" i="4"/>
  <c r="CU53" i="4"/>
  <c r="CT53" i="4"/>
  <c r="CR53" i="4"/>
  <c r="CQ53" i="4"/>
  <c r="CL53" i="4"/>
  <c r="CI53" i="4"/>
  <c r="CF53" i="4"/>
  <c r="CC53" i="4"/>
  <c r="BZ53" i="4"/>
  <c r="BW53" i="4"/>
  <c r="BT53" i="4"/>
  <c r="BQ53" i="4"/>
  <c r="BN53" i="4"/>
  <c r="BK53" i="4"/>
  <c r="BH53" i="4"/>
  <c r="AG53" i="4"/>
  <c r="AD53" i="4"/>
  <c r="AA53" i="4"/>
  <c r="X53" i="4"/>
  <c r="U53" i="4"/>
  <c r="R53" i="4"/>
  <c r="O53" i="4"/>
  <c r="L53" i="4"/>
  <c r="I53" i="4"/>
  <c r="F53" i="4"/>
  <c r="C53" i="4"/>
  <c r="DU52" i="4"/>
  <c r="DR52" i="4"/>
  <c r="DO52" i="4"/>
  <c r="DL52" i="4"/>
  <c r="DJ52" i="4"/>
  <c r="DI52" i="4"/>
  <c r="DG52" i="4"/>
  <c r="DF52" i="4"/>
  <c r="DD52" i="4"/>
  <c r="DC52" i="4"/>
  <c r="DA52" i="4"/>
  <c r="CZ52" i="4"/>
  <c r="CX52" i="4"/>
  <c r="CW52" i="4"/>
  <c r="CU52" i="4"/>
  <c r="CT52" i="4"/>
  <c r="CR52" i="4"/>
  <c r="CQ52" i="4"/>
  <c r="CL52" i="4"/>
  <c r="CI52" i="4"/>
  <c r="CF52" i="4"/>
  <c r="CC52" i="4"/>
  <c r="BZ52" i="4"/>
  <c r="BW52" i="4"/>
  <c r="BT52" i="4"/>
  <c r="BQ52" i="4"/>
  <c r="BN52" i="4"/>
  <c r="BK52" i="4"/>
  <c r="BH52" i="4"/>
  <c r="AG52" i="4"/>
  <c r="AD52" i="4"/>
  <c r="AA52" i="4"/>
  <c r="X52" i="4"/>
  <c r="U52" i="4"/>
  <c r="R52" i="4"/>
  <c r="O52" i="4"/>
  <c r="L52" i="4"/>
  <c r="I52" i="4"/>
  <c r="F52" i="4"/>
  <c r="C52" i="4"/>
  <c r="DU51" i="4"/>
  <c r="DR51" i="4"/>
  <c r="DO51" i="4"/>
  <c r="DL51" i="4"/>
  <c r="DJ51" i="4"/>
  <c r="DI51" i="4"/>
  <c r="DG51" i="4"/>
  <c r="DF51" i="4"/>
  <c r="DD51" i="4"/>
  <c r="DC51" i="4"/>
  <c r="DA51" i="4"/>
  <c r="CZ51" i="4"/>
  <c r="CX51" i="4"/>
  <c r="CW51" i="4"/>
  <c r="CU51" i="4"/>
  <c r="CT51" i="4"/>
  <c r="CR51" i="4"/>
  <c r="CQ51" i="4"/>
  <c r="CL51" i="4"/>
  <c r="CI51" i="4"/>
  <c r="CF51" i="4"/>
  <c r="CC51" i="4"/>
  <c r="BZ51" i="4"/>
  <c r="BW51" i="4"/>
  <c r="BT51" i="4"/>
  <c r="BQ51" i="4"/>
  <c r="BN51" i="4"/>
  <c r="BK51" i="4"/>
  <c r="BH51" i="4"/>
  <c r="AG51" i="4"/>
  <c r="AD51" i="4"/>
  <c r="AA51" i="4"/>
  <c r="X51" i="4"/>
  <c r="U51" i="4"/>
  <c r="R51" i="4"/>
  <c r="O51" i="4"/>
  <c r="L51" i="4"/>
  <c r="I51" i="4"/>
  <c r="F51" i="4"/>
  <c r="C51" i="4"/>
  <c r="DE53" i="4" l="1"/>
  <c r="DH51" i="4"/>
  <c r="DH52" i="4"/>
  <c r="CY51" i="6"/>
  <c r="DE52" i="6"/>
  <c r="DE53" i="6"/>
  <c r="DB51" i="6"/>
  <c r="DH51" i="6"/>
  <c r="DB52" i="6"/>
  <c r="DH52" i="6"/>
  <c r="CP53" i="6"/>
  <c r="DH53" i="6"/>
  <c r="CS53" i="6"/>
  <c r="CV52" i="6"/>
  <c r="CV51" i="6"/>
  <c r="DE51" i="6"/>
  <c r="CV53" i="6"/>
  <c r="DB53" i="6"/>
  <c r="DE52" i="4"/>
  <c r="CY51" i="4"/>
  <c r="CS53" i="4"/>
  <c r="DE51" i="4"/>
  <c r="CV53" i="4"/>
  <c r="DH53" i="4"/>
  <c r="CY53" i="6"/>
  <c r="DB53" i="4"/>
  <c r="CS52" i="6"/>
  <c r="CY52" i="6"/>
  <c r="CP52" i="6"/>
  <c r="CV52" i="4"/>
  <c r="CP51" i="6"/>
  <c r="CS51" i="6"/>
  <c r="CV51" i="4"/>
  <c r="CS51" i="4"/>
  <c r="CY53" i="4"/>
  <c r="CS52" i="4"/>
  <c r="CP53" i="4"/>
  <c r="DB51" i="4"/>
  <c r="DB52" i="4"/>
  <c r="CY52" i="4"/>
  <c r="CP51" i="4"/>
  <c r="CP52" i="4"/>
  <c r="DU50" i="6"/>
  <c r="DR50" i="6"/>
  <c r="DO50" i="6"/>
  <c r="DJ50" i="6"/>
  <c r="DI50" i="6"/>
  <c r="DG50" i="6"/>
  <c r="DF50" i="6"/>
  <c r="DD50" i="6"/>
  <c r="DC50" i="6"/>
  <c r="DA50" i="6"/>
  <c r="CZ50" i="6"/>
  <c r="CX50" i="6"/>
  <c r="CW50" i="6"/>
  <c r="CU50" i="6"/>
  <c r="CT50" i="6"/>
  <c r="CR50" i="6"/>
  <c r="CQ50" i="6"/>
  <c r="CL50" i="6"/>
  <c r="CI50" i="6"/>
  <c r="CF50" i="6"/>
  <c r="CC50" i="6"/>
  <c r="BZ50" i="6"/>
  <c r="BW50" i="6"/>
  <c r="BT50" i="6"/>
  <c r="BQ50" i="6"/>
  <c r="BN50" i="6"/>
  <c r="BK50" i="6"/>
  <c r="BH50" i="6"/>
  <c r="AG50" i="6"/>
  <c r="AD50" i="6"/>
  <c r="AA50" i="6"/>
  <c r="X50" i="6"/>
  <c r="U50" i="6"/>
  <c r="R50" i="6"/>
  <c r="O50" i="6"/>
  <c r="L50" i="6"/>
  <c r="I50" i="6"/>
  <c r="F50" i="6"/>
  <c r="C50" i="6"/>
  <c r="DU49" i="6"/>
  <c r="DR49" i="6"/>
  <c r="DO49" i="6"/>
  <c r="DJ49" i="6"/>
  <c r="DI49" i="6"/>
  <c r="DG49" i="6"/>
  <c r="DF49" i="6"/>
  <c r="DD49" i="6"/>
  <c r="DC49" i="6"/>
  <c r="DA49" i="6"/>
  <c r="CZ49" i="6"/>
  <c r="CX49" i="6"/>
  <c r="CW49" i="6"/>
  <c r="CU49" i="6"/>
  <c r="CT49" i="6"/>
  <c r="CR49" i="6"/>
  <c r="CQ49" i="6"/>
  <c r="CL49" i="6"/>
  <c r="CI49" i="6"/>
  <c r="CF49" i="6"/>
  <c r="CC49" i="6"/>
  <c r="BZ49" i="6"/>
  <c r="BW49" i="6"/>
  <c r="BT49" i="6"/>
  <c r="BQ49" i="6"/>
  <c r="BN49" i="6"/>
  <c r="BK49" i="6"/>
  <c r="BH49" i="6"/>
  <c r="AG49" i="6"/>
  <c r="AD49" i="6"/>
  <c r="AA49" i="6"/>
  <c r="X49" i="6"/>
  <c r="U49" i="6"/>
  <c r="R49" i="6"/>
  <c r="O49" i="6"/>
  <c r="L49" i="6"/>
  <c r="I49" i="6"/>
  <c r="F49" i="6"/>
  <c r="C49" i="6"/>
  <c r="DU48" i="6"/>
  <c r="DR48" i="6"/>
  <c r="DO48" i="6"/>
  <c r="DL48" i="6"/>
  <c r="DJ48" i="6"/>
  <c r="DI48" i="6"/>
  <c r="DG48" i="6"/>
  <c r="DF48" i="6"/>
  <c r="DD48" i="6"/>
  <c r="DC48" i="6"/>
  <c r="DA48" i="6"/>
  <c r="CZ48" i="6"/>
  <c r="CX48" i="6"/>
  <c r="CW48" i="6"/>
  <c r="CU48" i="6"/>
  <c r="CT48" i="6"/>
  <c r="CR48" i="6"/>
  <c r="CQ48" i="6"/>
  <c r="CL48" i="6"/>
  <c r="CI48" i="6"/>
  <c r="CF48" i="6"/>
  <c r="CC48" i="6"/>
  <c r="BZ48" i="6"/>
  <c r="BW48" i="6"/>
  <c r="BT48" i="6"/>
  <c r="BQ48" i="6"/>
  <c r="BN48" i="6"/>
  <c r="BK48" i="6"/>
  <c r="BH48" i="6"/>
  <c r="AG48" i="6"/>
  <c r="AD48" i="6"/>
  <c r="AA48" i="6"/>
  <c r="X48" i="6"/>
  <c r="U48" i="6"/>
  <c r="R48" i="6"/>
  <c r="O48" i="6"/>
  <c r="L48" i="6"/>
  <c r="I48" i="6"/>
  <c r="F48" i="6"/>
  <c r="C48" i="6"/>
  <c r="DU47" i="6"/>
  <c r="DR47" i="6"/>
  <c r="DO47" i="6"/>
  <c r="DU46" i="6"/>
  <c r="DR46" i="6"/>
  <c r="DO46" i="6"/>
  <c r="DU45" i="6"/>
  <c r="DR45" i="6"/>
  <c r="DO45" i="6"/>
  <c r="DU44" i="6"/>
  <c r="DR44" i="6"/>
  <c r="DO44" i="6"/>
  <c r="DU43" i="6"/>
  <c r="DR43" i="6"/>
  <c r="DO43" i="6"/>
  <c r="DU42" i="6"/>
  <c r="DR42" i="6"/>
  <c r="DO42" i="6"/>
  <c r="DU41" i="6"/>
  <c r="DR41" i="6"/>
  <c r="DO41" i="6"/>
  <c r="DU40" i="6"/>
  <c r="DR40" i="6"/>
  <c r="DO40" i="6"/>
  <c r="DU39" i="6"/>
  <c r="DR39" i="6"/>
  <c r="DO39" i="6"/>
  <c r="DU38" i="6"/>
  <c r="DR38" i="6"/>
  <c r="DO38" i="6"/>
  <c r="DU37" i="6"/>
  <c r="DR37" i="6"/>
  <c r="DO37" i="6"/>
  <c r="DU36" i="6"/>
  <c r="DR36" i="6"/>
  <c r="DO36" i="6"/>
  <c r="DL36" i="6"/>
  <c r="DU35" i="6"/>
  <c r="DR35" i="6"/>
  <c r="DO35" i="6"/>
  <c r="DL35" i="6"/>
  <c r="DU34" i="6"/>
  <c r="DR34" i="6"/>
  <c r="DO34" i="6"/>
  <c r="DL34" i="6"/>
  <c r="DU33" i="6"/>
  <c r="DR33" i="6"/>
  <c r="DO33" i="6"/>
  <c r="DL33" i="6"/>
  <c r="DU32" i="6"/>
  <c r="DR32" i="6"/>
  <c r="DO32" i="6"/>
  <c r="DL32" i="6"/>
  <c r="DU31" i="6"/>
  <c r="DR31" i="6"/>
  <c r="DO31" i="6"/>
  <c r="DL31" i="6"/>
  <c r="DU30" i="6"/>
  <c r="DR30" i="6"/>
  <c r="DO30" i="6"/>
  <c r="DL30" i="6"/>
  <c r="DU29" i="6"/>
  <c r="DR29" i="6"/>
  <c r="DO29" i="6"/>
  <c r="DL29" i="6"/>
  <c r="DU28" i="6"/>
  <c r="DR28" i="6"/>
  <c r="DO28" i="6"/>
  <c r="DL28" i="6"/>
  <c r="DU27" i="6"/>
  <c r="DR27" i="6"/>
  <c r="DO27" i="6"/>
  <c r="DL27" i="6"/>
  <c r="DU26" i="6"/>
  <c r="DR26" i="6"/>
  <c r="DO26" i="6"/>
  <c r="DL26" i="6"/>
  <c r="DU25" i="6"/>
  <c r="DR25" i="6"/>
  <c r="DO25" i="6"/>
  <c r="DL25" i="6"/>
  <c r="DU24" i="6"/>
  <c r="DR24" i="6"/>
  <c r="DO24" i="6"/>
  <c r="DL24" i="6"/>
  <c r="DU23" i="6"/>
  <c r="DR23" i="6"/>
  <c r="DO23" i="6"/>
  <c r="DL23" i="6"/>
  <c r="DU22" i="6"/>
  <c r="DR22" i="6"/>
  <c r="DO22" i="6"/>
  <c r="DL22" i="6"/>
  <c r="DU21" i="6"/>
  <c r="DR21" i="6"/>
  <c r="DO21" i="6"/>
  <c r="DL21" i="6"/>
  <c r="DU20" i="6"/>
  <c r="DR20" i="6"/>
  <c r="DO20" i="6"/>
  <c r="DL20" i="6"/>
  <c r="DU19" i="6"/>
  <c r="DR19" i="6"/>
  <c r="DO19" i="6"/>
  <c r="DL19" i="6"/>
  <c r="DU18" i="6"/>
  <c r="DR18" i="6"/>
  <c r="DO18" i="6"/>
  <c r="DL18" i="6"/>
  <c r="DU17" i="6"/>
  <c r="DR17" i="6"/>
  <c r="DO17" i="6"/>
  <c r="DL17" i="6"/>
  <c r="DU16" i="6"/>
  <c r="DR16" i="6"/>
  <c r="DO16" i="6"/>
  <c r="DL16" i="6"/>
  <c r="DU15" i="6"/>
  <c r="DR15" i="6"/>
  <c r="DO15" i="6"/>
  <c r="DL15" i="6"/>
  <c r="DU14" i="6"/>
  <c r="DR14" i="6"/>
  <c r="DO14" i="6"/>
  <c r="DL14" i="6"/>
  <c r="DU13" i="6"/>
  <c r="DR13" i="6"/>
  <c r="DO13" i="6"/>
  <c r="DL13" i="6"/>
  <c r="DU12" i="6"/>
  <c r="DR12" i="6"/>
  <c r="DO12" i="6"/>
  <c r="DL12" i="6"/>
  <c r="CY50" i="6" l="1"/>
  <c r="DE50" i="6"/>
  <c r="DH48" i="6"/>
  <c r="DB48" i="6"/>
  <c r="CP50" i="6"/>
  <c r="CP49" i="6"/>
  <c r="CV49" i="6"/>
  <c r="CY48" i="6"/>
  <c r="DH49" i="6"/>
  <c r="CS48" i="6"/>
  <c r="DE49" i="6"/>
  <c r="CV48" i="6"/>
  <c r="CS49" i="6"/>
  <c r="CY49" i="6"/>
  <c r="CV50" i="6"/>
  <c r="DB50" i="6"/>
  <c r="CP48" i="6"/>
  <c r="DE48" i="6"/>
  <c r="DB49" i="6"/>
  <c r="CS50" i="6"/>
  <c r="DH50" i="6"/>
  <c r="DU50" i="4"/>
  <c r="DR50" i="4"/>
  <c r="DO50" i="4"/>
  <c r="DL50" i="4"/>
  <c r="DJ50" i="4"/>
  <c r="DI50" i="4"/>
  <c r="DG50" i="4"/>
  <c r="DF50" i="4"/>
  <c r="DD50" i="4"/>
  <c r="DC50" i="4"/>
  <c r="DA50" i="4"/>
  <c r="CZ50" i="4"/>
  <c r="CX50" i="4"/>
  <c r="CW50" i="4"/>
  <c r="CU50" i="4"/>
  <c r="CT50" i="4"/>
  <c r="CR50" i="4"/>
  <c r="CQ50" i="4"/>
  <c r="CL50" i="4"/>
  <c r="CI50" i="4"/>
  <c r="CF50" i="4"/>
  <c r="CC50" i="4"/>
  <c r="BZ50" i="4"/>
  <c r="BW50" i="4"/>
  <c r="BT50" i="4"/>
  <c r="BQ50" i="4"/>
  <c r="BN50" i="4"/>
  <c r="BK50" i="4"/>
  <c r="BH50" i="4"/>
  <c r="AG50" i="4"/>
  <c r="AD50" i="4"/>
  <c r="AA50" i="4"/>
  <c r="X50" i="4"/>
  <c r="U50" i="4"/>
  <c r="R50" i="4"/>
  <c r="O50" i="4"/>
  <c r="L50" i="4"/>
  <c r="I50" i="4"/>
  <c r="F50" i="4"/>
  <c r="C50" i="4"/>
  <c r="DU49" i="4"/>
  <c r="DR49" i="4"/>
  <c r="DO49" i="4"/>
  <c r="DL49" i="4"/>
  <c r="DJ49" i="4"/>
  <c r="DI49" i="4"/>
  <c r="DG49" i="4"/>
  <c r="DF49" i="4"/>
  <c r="DD49" i="4"/>
  <c r="DC49" i="4"/>
  <c r="DA49" i="4"/>
  <c r="CZ49" i="4"/>
  <c r="CX49" i="4"/>
  <c r="CW49" i="4"/>
  <c r="CU49" i="4"/>
  <c r="CT49" i="4"/>
  <c r="CR49" i="4"/>
  <c r="CQ49" i="4"/>
  <c r="CL49" i="4"/>
  <c r="CI49" i="4"/>
  <c r="CF49" i="4"/>
  <c r="CC49" i="4"/>
  <c r="BZ49" i="4"/>
  <c r="BW49" i="4"/>
  <c r="BT49" i="4"/>
  <c r="BQ49" i="4"/>
  <c r="BN49" i="4"/>
  <c r="BK49" i="4"/>
  <c r="BH49" i="4"/>
  <c r="AG49" i="4"/>
  <c r="AD49" i="4"/>
  <c r="AA49" i="4"/>
  <c r="X49" i="4"/>
  <c r="U49" i="4"/>
  <c r="R49" i="4"/>
  <c r="O49" i="4"/>
  <c r="L49" i="4"/>
  <c r="I49" i="4"/>
  <c r="F49" i="4"/>
  <c r="C49" i="4"/>
  <c r="DU48" i="4"/>
  <c r="DR48" i="4"/>
  <c r="DO48" i="4"/>
  <c r="DL48" i="4"/>
  <c r="DJ48" i="4"/>
  <c r="DI48" i="4"/>
  <c r="DG48" i="4"/>
  <c r="DF48" i="4"/>
  <c r="DD48" i="4"/>
  <c r="DC48" i="4"/>
  <c r="DA48" i="4"/>
  <c r="CZ48" i="4"/>
  <c r="CX48" i="4"/>
  <c r="CW48" i="4"/>
  <c r="CU48" i="4"/>
  <c r="CT48" i="4"/>
  <c r="CR48" i="4"/>
  <c r="CQ48" i="4"/>
  <c r="CL48" i="4"/>
  <c r="CI48" i="4"/>
  <c r="CF48" i="4"/>
  <c r="CC48" i="4"/>
  <c r="BZ48" i="4"/>
  <c r="BW48" i="4"/>
  <c r="BT48" i="4"/>
  <c r="BQ48" i="4"/>
  <c r="BN48" i="4"/>
  <c r="BK48" i="4"/>
  <c r="BH48" i="4"/>
  <c r="AG48" i="4"/>
  <c r="AD48" i="4"/>
  <c r="AA48" i="4"/>
  <c r="X48" i="4"/>
  <c r="U48" i="4"/>
  <c r="R48" i="4"/>
  <c r="O48" i="4"/>
  <c r="L48" i="4"/>
  <c r="I48" i="4"/>
  <c r="F48" i="4"/>
  <c r="C48" i="4"/>
  <c r="DH48" i="4" l="1"/>
  <c r="DH50" i="4"/>
  <c r="DE48" i="4"/>
  <c r="DH49" i="4"/>
  <c r="CV50" i="4"/>
  <c r="DE50" i="4"/>
  <c r="CY49" i="4"/>
  <c r="CP49" i="4"/>
  <c r="CV48" i="4"/>
  <c r="CS50" i="4"/>
  <c r="CP48" i="4"/>
  <c r="DB48" i="4"/>
  <c r="DB49" i="4"/>
  <c r="CY50" i="4"/>
  <c r="CV49" i="4"/>
  <c r="CS48" i="4"/>
  <c r="CY48" i="4"/>
  <c r="DE49" i="4"/>
  <c r="DB50" i="4"/>
  <c r="CS49" i="4"/>
  <c r="CP50" i="4"/>
  <c r="DU39" i="4"/>
  <c r="DR39" i="4"/>
  <c r="DO39" i="4"/>
  <c r="DO41" i="4"/>
  <c r="DR41" i="4"/>
  <c r="DU41" i="4"/>
  <c r="DR44" i="4"/>
  <c r="DU44" i="4"/>
  <c r="DU47" i="4" l="1"/>
  <c r="DR47" i="4"/>
  <c r="DO47" i="4"/>
  <c r="DL47" i="4"/>
  <c r="DL46" i="4"/>
  <c r="DL45" i="4"/>
  <c r="DU46" i="4"/>
  <c r="DU45" i="4"/>
  <c r="DR46" i="4"/>
  <c r="DR45" i="4"/>
  <c r="DO46" i="4"/>
  <c r="DO45" i="4"/>
  <c r="DU42" i="4" l="1"/>
  <c r="DU43" i="4"/>
  <c r="DR42" i="4"/>
  <c r="DR43" i="4"/>
  <c r="DO42" i="4"/>
  <c r="DO43" i="4"/>
  <c r="DO44" i="4"/>
  <c r="DL42" i="4"/>
  <c r="DL43" i="4"/>
  <c r="DL44" i="4"/>
  <c r="DU40" i="4" l="1"/>
  <c r="DU38" i="4"/>
  <c r="DU37" i="4"/>
  <c r="DU36" i="4"/>
  <c r="DR40" i="4"/>
  <c r="DR38" i="4"/>
  <c r="DR37" i="4"/>
  <c r="DR36" i="4"/>
  <c r="DO40" i="4"/>
  <c r="DO38" i="4"/>
  <c r="DO37" i="4"/>
  <c r="DO36" i="4"/>
  <c r="DL41" i="4"/>
  <c r="DL40" i="4"/>
  <c r="DL39" i="4"/>
  <c r="DL38" i="4"/>
  <c r="DL37" i="4"/>
  <c r="DL36" i="4"/>
  <c r="DU32" i="4" l="1"/>
  <c r="DR32" i="4"/>
  <c r="DO32" i="4"/>
  <c r="DL32" i="4"/>
  <c r="DU31" i="4"/>
  <c r="DR31" i="4"/>
  <c r="DO31" i="4"/>
  <c r="DL31" i="4"/>
  <c r="DU30" i="4"/>
  <c r="DR30" i="4"/>
  <c r="DO30" i="4"/>
  <c r="DL30" i="4"/>
  <c r="DU29" i="4"/>
  <c r="DR29" i="4"/>
  <c r="DO29" i="4"/>
  <c r="DL29" i="4"/>
  <c r="DU28" i="4"/>
  <c r="DR28" i="4"/>
  <c r="DO28" i="4"/>
  <c r="DL28" i="4"/>
  <c r="DU27" i="4"/>
  <c r="DR27" i="4"/>
  <c r="DO27" i="4"/>
  <c r="DU26" i="4"/>
  <c r="DR26" i="4"/>
  <c r="DO26" i="4"/>
  <c r="DL26" i="4"/>
  <c r="DU25" i="4"/>
  <c r="DR25" i="4"/>
  <c r="DO25" i="4"/>
  <c r="DL25" i="4"/>
  <c r="DU24" i="4"/>
  <c r="DR24" i="4"/>
  <c r="DO24" i="4"/>
  <c r="DL24" i="4"/>
  <c r="DU23" i="4"/>
  <c r="DR23" i="4"/>
  <c r="DO23" i="4"/>
  <c r="DL23" i="4"/>
  <c r="DU22" i="4"/>
  <c r="DR22" i="4"/>
  <c r="DO22" i="4"/>
  <c r="DL22" i="4"/>
  <c r="DU21" i="4"/>
  <c r="DR21" i="4"/>
  <c r="DO21" i="4"/>
  <c r="DL21" i="4"/>
  <c r="DU20" i="4"/>
  <c r="DR20" i="4"/>
  <c r="DO20" i="4"/>
  <c r="DL20" i="4"/>
  <c r="DU19" i="4"/>
  <c r="DR19" i="4"/>
  <c r="DO19" i="4"/>
  <c r="DL19" i="4"/>
  <c r="DU18" i="4"/>
  <c r="DR18" i="4"/>
  <c r="DO18" i="4"/>
  <c r="DL18" i="4"/>
  <c r="DU17" i="4"/>
  <c r="DR17" i="4"/>
  <c r="DO17" i="4"/>
  <c r="DL17" i="4"/>
  <c r="DU16" i="4"/>
  <c r="DR16" i="4"/>
  <c r="DO16" i="4"/>
  <c r="DL16" i="4"/>
  <c r="DU15" i="4"/>
  <c r="DR15" i="4"/>
  <c r="DO15" i="4"/>
  <c r="DL15" i="4"/>
  <c r="DU14" i="4"/>
  <c r="DR14" i="4"/>
  <c r="DO14" i="4"/>
  <c r="DL14" i="4"/>
  <c r="DU13" i="4"/>
  <c r="DR13" i="4"/>
  <c r="DO13" i="4"/>
  <c r="DL13" i="4"/>
  <c r="DU12" i="4"/>
  <c r="DR12" i="4"/>
  <c r="DO12" i="4"/>
  <c r="DL12" i="4"/>
  <c r="DU33" i="4" l="1"/>
  <c r="DU34" i="4"/>
  <c r="DU35" i="4"/>
  <c r="DR35" i="4"/>
  <c r="DR33" i="4"/>
  <c r="DR34" i="4"/>
  <c r="DO33" i="4"/>
  <c r="DO34" i="4"/>
  <c r="DO35" i="4"/>
  <c r="DL33" i="4"/>
  <c r="DL34" i="4"/>
  <c r="DL35" i="4"/>
</calcChain>
</file>

<file path=xl/sharedStrings.xml><?xml version="1.0" encoding="utf-8"?>
<sst xmlns="http://schemas.openxmlformats.org/spreadsheetml/2006/main" count="539" uniqueCount="55">
  <si>
    <t>а) Трансакции на уреди опслужувани од страна на резидентни обезбедувачи на платежни услуги со картички издадени во земјата</t>
  </si>
  <si>
    <t>б)Трансакции на уреди опслужувани од страна на резидентни обезбедувачи на платежни услуги со картички издадени надвор од земјата</t>
  </si>
  <si>
    <t>Меморандум ставки:</t>
  </si>
  <si>
    <r>
      <rPr>
        <b/>
        <sz val="11"/>
        <color rgb="FF000000"/>
        <rFont val="Tahoma"/>
        <family val="2"/>
        <charset val="204"/>
      </rPr>
      <t>„Повлекување готовина на шалтерите на банката“</t>
    </r>
    <r>
      <rPr>
        <sz val="11"/>
        <color rgb="FF000000"/>
        <rFont val="Tahoma"/>
        <family val="2"/>
        <charset val="204"/>
      </rPr>
      <t xml:space="preserve"> е трансакција кадешто се врши повлекувањето готовина од сметката на шалтерите на банката, со употреба на формулар на банката за исплата на готовина, или пак со употреба на платежната картичка на ПОС терминал поставен на шалтерот на банката.</t>
    </r>
  </si>
  <si>
    <r>
      <rPr>
        <b/>
        <i/>
        <sz val="11"/>
        <color rgb="FF000000"/>
        <rFont val="Tahoma"/>
        <family val="2"/>
      </rPr>
      <t>„Депонирање готовина на шалтерите на банката“</t>
    </r>
    <r>
      <rPr>
        <sz val="11"/>
        <color rgb="FF000000"/>
        <rFont val="Tahoma"/>
        <family val="2"/>
      </rPr>
      <t xml:space="preserve"> е уплата на готовина на сметка на шалтерите на банката, со употреба на формулар за уплата на готовина на шалтер на банката.</t>
    </r>
  </si>
  <si>
    <r>
      <t>„</t>
    </r>
    <r>
      <rPr>
        <b/>
        <sz val="11"/>
        <color rgb="FF000000"/>
        <rFont val="Tahoma"/>
        <family val="2"/>
        <charset val="204"/>
      </rPr>
      <t>Повлекување готовина на физичките места на продажба“</t>
    </r>
    <r>
      <rPr>
        <sz val="11"/>
        <color rgb="FF000000"/>
        <rFont val="Tahoma"/>
        <family val="2"/>
        <charset val="204"/>
      </rPr>
      <t xml:space="preserve"> е трансакцијата со која имателот на картичката повлекува готовина на физичките места на продажба во комбинација со плаќање за производи или услуги. Овој вид на трансакции засега не се извршуваат во нашата земја и затоа податокот за прометот е нула.</t>
    </r>
  </si>
  <si>
    <t>в) Трансакции на уреди опслужувани од страна на нерезидентни обезбедувачи на платежни услуги надвор од земјата со картички издадени во земјата</t>
  </si>
  <si>
    <t xml:space="preserve">Вкупно </t>
  </si>
  <si>
    <t>ПЛ</t>
  </si>
  <si>
    <t>Вкупно</t>
  </si>
  <si>
    <t>ФЛ</t>
  </si>
  <si>
    <t>Јан</t>
  </si>
  <si>
    <t>Фев</t>
  </si>
  <si>
    <t>Мар</t>
  </si>
  <si>
    <t>Апр</t>
  </si>
  <si>
    <t>Јун</t>
  </si>
  <si>
    <t>Јул</t>
  </si>
  <si>
    <t>Авг</t>
  </si>
  <si>
    <t>Сеп</t>
  </si>
  <si>
    <t>Окт</t>
  </si>
  <si>
    <t>Ное</t>
  </si>
  <si>
    <t>Дек</t>
  </si>
  <si>
    <t>Повлекување готовина на банкомати (ATM)</t>
  </si>
  <si>
    <t>Депонирање готовина на банкомати (ATM)</t>
  </si>
  <si>
    <t>Трансакции на физички места на продажба (ПОС)</t>
  </si>
  <si>
    <t xml:space="preserve">Иницирани на физички места на продажба за електронски трансфер на средства </t>
  </si>
  <si>
    <t>на контактни уреди</t>
  </si>
  <si>
    <t>бесконтактни уреди</t>
  </si>
  <si>
    <t>на контактни/ бесконтактни уреди</t>
  </si>
  <si>
    <t>Трансакции на виртуелни места на продажба (итернет-продажни места)</t>
  </si>
  <si>
    <t>Трансакции за полнење/празнење електронски пари</t>
  </si>
  <si>
    <t>Трансакции со картички со функција на електронски пари</t>
  </si>
  <si>
    <t>Вкупни трансакции со платежни картички на уреди (по типот на уреди)</t>
  </si>
  <si>
    <t>Повлекување готовина на физички места на продажба</t>
  </si>
  <si>
    <t>Повлекување готовина на шалтерите на банката</t>
  </si>
  <si>
    <t>Депонирање готовина на шалтерите на банката</t>
  </si>
  <si>
    <t>Задолжување на сметки со просто книжење</t>
  </si>
  <si>
    <t>од кои:</t>
  </si>
  <si>
    <t>Вкупно трансакции со платежни картички според типот на уредот</t>
  </si>
  <si>
    <t xml:space="preserve">Вкупно трансакции </t>
  </si>
  <si>
    <t xml:space="preserve">Вредност на платежни трансакции со платежни картички според типот на уредот </t>
  </si>
  <si>
    <t xml:space="preserve">Број на платежни трансакции со платежни картички според типот на уредот </t>
  </si>
  <si>
    <r>
      <rPr>
        <b/>
        <sz val="11"/>
        <color rgb="FF000000"/>
        <rFont val="Tahoma"/>
        <family val="2"/>
        <charset val="204"/>
      </rPr>
      <t xml:space="preserve">
Платежни трансакции со платежни картички според типот на уредот 
</t>
    </r>
    <r>
      <rPr>
        <sz val="11"/>
        <color rgb="FF000000"/>
        <rFont val="Tahoma"/>
        <family val="2"/>
      </rPr>
      <t xml:space="preserve">
Табелата ги вклучува </t>
    </r>
    <r>
      <rPr>
        <b/>
        <i/>
        <sz val="11"/>
        <color rgb="FF000000"/>
        <rFont val="Tahoma"/>
        <family val="2"/>
      </rPr>
      <t>готовинските платежни трансакции на банкоматите -АТМ-и</t>
    </r>
    <r>
      <rPr>
        <sz val="11"/>
        <color rgb="FF000000"/>
        <rFont val="Tahoma"/>
        <family val="2"/>
      </rPr>
      <t xml:space="preserve"> (повлекување и депонирање на готовина на банкомати) и </t>
    </r>
    <r>
      <rPr>
        <b/>
        <i/>
        <sz val="11"/>
        <color rgb="FF000000"/>
        <rFont val="Tahoma"/>
        <family val="2"/>
      </rPr>
      <t>безготовинските платежни трансакции</t>
    </r>
    <r>
      <rPr>
        <sz val="11"/>
        <color rgb="FF000000"/>
        <rFont val="Tahoma"/>
        <family val="2"/>
      </rPr>
      <t xml:space="preserve"> </t>
    </r>
    <r>
      <rPr>
        <b/>
        <i/>
        <sz val="11"/>
        <color rgb="FF000000"/>
        <rFont val="Tahoma"/>
        <family val="2"/>
      </rPr>
      <t xml:space="preserve">во трговијата </t>
    </r>
    <r>
      <rPr>
        <sz val="11"/>
        <color rgb="FF000000"/>
        <rFont val="Tahoma"/>
        <family val="2"/>
      </rPr>
      <t xml:space="preserve">(трансакциите на физичките места на продажба (ПОС) и виртуелните места на продажба, уредите за самостојно вршење плаќања и трансакциите со електронски пари).
</t>
    </r>
    <r>
      <rPr>
        <b/>
        <i/>
        <sz val="11"/>
        <color rgb="FF000000"/>
        <rFont val="Tahoma"/>
        <family val="2"/>
      </rPr>
      <t>Платежните трансакции со платежни картички според типот на уредот се поделени во три различни категории засновани врз резидентноста на обезбедувачите на платежните услуги.</t>
    </r>
    <r>
      <rPr>
        <sz val="11"/>
        <color rgb="FF000000"/>
        <rFont val="Tahoma"/>
        <family val="2"/>
      </rPr>
      <t xml:space="preserve"> Првите две категории наведени подолу се бројат на страната на опслужувачот (обезбедувачот) на уредот, а последната категорија се брои на страната на издавачот на картичката:
а) трансакции на уредите во земјата </t>
    </r>
    <r>
      <rPr>
        <sz val="11"/>
        <color rgb="FF000000"/>
        <rFont val="Tahoma"/>
        <family val="2"/>
        <charset val="204"/>
      </rPr>
      <t>со</t>
    </r>
    <r>
      <rPr>
        <b/>
        <i/>
        <sz val="11"/>
        <color rgb="FF000000"/>
        <rFont val="Tahoma"/>
        <family val="2"/>
      </rPr>
      <t xml:space="preserve"> картички издадени во земјата;</t>
    </r>
    <r>
      <rPr>
        <sz val="11"/>
        <color rgb="FF000000"/>
        <rFont val="Tahoma"/>
        <family val="2"/>
      </rPr>
      <t xml:space="preserve">
б) трансакции на уредите во земјата </t>
    </r>
    <r>
      <rPr>
        <sz val="11"/>
        <color rgb="FF000000"/>
        <rFont val="Tahoma"/>
        <family val="2"/>
        <charset val="204"/>
      </rPr>
      <t>со</t>
    </r>
    <r>
      <rPr>
        <b/>
        <i/>
        <sz val="11"/>
        <color rgb="FF000000"/>
        <rFont val="Tahoma"/>
        <family val="2"/>
      </rPr>
      <t xml:space="preserve"> картички издадени надвор од земјата;</t>
    </r>
    <r>
      <rPr>
        <i/>
        <sz val="11"/>
        <color rgb="FF000000"/>
        <rFont val="Tahoma"/>
        <family val="2"/>
      </rPr>
      <t xml:space="preserve">
</t>
    </r>
    <r>
      <rPr>
        <sz val="11"/>
        <color rgb="FF000000"/>
        <rFont val="Tahoma"/>
        <family val="2"/>
        <charset val="204"/>
      </rPr>
      <t xml:space="preserve">в) трансакции на </t>
    </r>
    <r>
      <rPr>
        <b/>
        <i/>
        <sz val="11"/>
        <color rgb="FF000000"/>
        <rFont val="Tahoma"/>
        <family val="2"/>
      </rPr>
      <t xml:space="preserve">уредите надвор од земјата, со картички издадени во земјата. </t>
    </r>
    <r>
      <rPr>
        <sz val="11"/>
        <color rgb="FF000000"/>
        <rFont val="Tahoma"/>
        <family val="2"/>
      </rPr>
      <t xml:space="preserve">
Повлекувањето готовина на физичките места на продажба, повлекувањето и депонирањето готовина на шалтерите на банката и задолжувањето на сметките со просто книжење коешто произлегува од картичното работење се вклучуваат во меморандумската ставка којашто е составен дел на оваа табела.
</t>
    </r>
  </si>
  <si>
    <t>Мај</t>
  </si>
  <si>
    <r>
      <rPr>
        <sz val="10"/>
        <color rgb="FFFF0000"/>
        <rFont val="Tahoma"/>
        <family val="2"/>
        <charset val="204"/>
      </rPr>
      <t>*</t>
    </r>
    <r>
      <rPr>
        <sz val="10"/>
        <color theme="1"/>
        <rFont val="Tahoma"/>
        <family val="2"/>
        <charset val="204"/>
      </rPr>
      <t>Дек</t>
    </r>
  </si>
  <si>
    <r>
      <rPr>
        <sz val="10"/>
        <color rgb="FFFF0000"/>
        <rFont val="Tahoma"/>
        <family val="2"/>
        <charset val="204"/>
      </rPr>
      <t>*</t>
    </r>
    <r>
      <rPr>
        <sz val="10"/>
        <color theme="1"/>
        <rFont val="Tahoma"/>
        <family val="2"/>
      </rPr>
      <t>Дек</t>
    </r>
  </si>
  <si>
    <t xml:space="preserve">                        -     </t>
  </si>
  <si>
    <t xml:space="preserve">           -     </t>
  </si>
  <si>
    <t xml:space="preserve">          -     </t>
  </si>
  <si>
    <t>Податоците за известувачкиот период 2016-2018 год., се ревидирани во март 2019 год.</t>
  </si>
  <si>
    <t>Податоците за известувачкиот период 2020-2021 год., се ревидирани во март 2022 год.</t>
  </si>
  <si>
    <t>Податоците за известувачкиот период 2021 год., се ревидирани во јуни 2022 год.</t>
  </si>
  <si>
    <t xml:space="preserve">                 -</t>
  </si>
  <si>
    <t>Последно ревидирано на: 19.12.2022</t>
  </si>
  <si>
    <t>Подaтоците за известувачкиот период од јануари 2021 до јуни 2022 се ревидирани во декември 2022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</si>
</sst>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д_е_н_._-;\-* #,##0\ _д_е_н_._-;_-* &quot;-&quot;\ _д_е_н_._-;_-@_-"/>
    <numFmt numFmtId="165" formatCode="0.0%"/>
  </numFmts>
  <fonts count="57" x14ac:knownFonts="1">
    <font>
      <sz val="11"/>
      <color rgb="FF000000"/>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000000"/>
      <name val="Tahoma"/>
      <family val="2"/>
      <charset val="204"/>
    </font>
    <font>
      <sz val="10"/>
      <color rgb="FF000000"/>
      <name val="Tahoma"/>
      <family val="2"/>
      <charset val="204"/>
    </font>
    <font>
      <b/>
      <i/>
      <sz val="11"/>
      <color rgb="FF000000"/>
      <name val="Tahoma"/>
      <family val="2"/>
    </font>
    <font>
      <i/>
      <sz val="11"/>
      <color rgb="FF000000"/>
      <name val="Tahoma"/>
      <family val="2"/>
    </font>
    <font>
      <sz val="11"/>
      <color rgb="FF000000"/>
      <name val="Tahoma"/>
      <family val="2"/>
    </font>
    <font>
      <b/>
      <sz val="11"/>
      <color rgb="FF000000"/>
      <name val="Tahoma"/>
      <family val="2"/>
      <charset val="204"/>
    </font>
    <font>
      <sz val="11"/>
      <color rgb="FF000000"/>
      <name val="Calibri"/>
      <family val="2"/>
      <charset val="204"/>
    </font>
    <font>
      <b/>
      <sz val="16"/>
      <color rgb="FF000000"/>
      <name val="Tahoma"/>
      <family val="2"/>
      <charset val="204"/>
    </font>
    <font>
      <b/>
      <sz val="12"/>
      <color theme="0"/>
      <name val="Tahoma"/>
      <family val="2"/>
      <charset val="204"/>
    </font>
    <font>
      <b/>
      <sz val="11"/>
      <color theme="1"/>
      <name val="Tahoma"/>
      <family val="2"/>
      <charset val="204"/>
    </font>
    <font>
      <sz val="10"/>
      <color theme="1"/>
      <name val="Tahoma"/>
      <family val="2"/>
      <charset val="204"/>
    </font>
    <font>
      <i/>
      <sz val="10"/>
      <name val="Tahoma"/>
      <family val="2"/>
      <charset val="204"/>
    </font>
    <font>
      <b/>
      <sz val="10"/>
      <color rgb="FF000000"/>
      <name val="Tahoma"/>
      <family val="2"/>
      <charset val="204"/>
    </font>
    <font>
      <b/>
      <sz val="10"/>
      <color theme="4" tint="-0.249977111117893"/>
      <name val="Tahoma"/>
      <family val="2"/>
      <charset val="204"/>
    </font>
    <font>
      <b/>
      <sz val="10"/>
      <color theme="1"/>
      <name val="Tahoma"/>
      <family val="2"/>
      <charset val="204"/>
    </font>
    <font>
      <i/>
      <u/>
      <sz val="11"/>
      <color theme="1"/>
      <name val="Tahoma"/>
      <family val="2"/>
      <charset val="204"/>
    </font>
    <font>
      <sz val="10"/>
      <name val="Tahoma"/>
      <family val="2"/>
      <charset val="204"/>
    </font>
    <font>
      <b/>
      <sz val="16"/>
      <color rgb="FF000000"/>
      <name val="Tahoma"/>
      <family val="2"/>
    </font>
    <font>
      <b/>
      <sz val="12"/>
      <color theme="0"/>
      <name val="Tahoma"/>
      <family val="2"/>
    </font>
    <font>
      <b/>
      <sz val="11"/>
      <color theme="1"/>
      <name val="Tahoma"/>
      <family val="2"/>
    </font>
    <font>
      <sz val="10"/>
      <color theme="1"/>
      <name val="Tahoma"/>
      <family val="2"/>
    </font>
    <font>
      <b/>
      <sz val="10"/>
      <color theme="1"/>
      <name val="Tahoma"/>
      <family val="2"/>
    </font>
    <font>
      <sz val="10"/>
      <color rgb="FF000000"/>
      <name val="Tahoma"/>
      <family val="2"/>
    </font>
    <font>
      <i/>
      <sz val="10"/>
      <name val="Tahoma"/>
      <family val="2"/>
    </font>
    <font>
      <i/>
      <sz val="10"/>
      <color rgb="FF000000"/>
      <name val="Tahoma"/>
      <family val="2"/>
    </font>
    <font>
      <b/>
      <sz val="10"/>
      <color rgb="FF000000"/>
      <name val="Tahoma"/>
      <family val="2"/>
    </font>
    <font>
      <b/>
      <sz val="10"/>
      <color theme="4" tint="-0.249977111117893"/>
      <name val="Tahoma"/>
      <family val="2"/>
    </font>
    <font>
      <b/>
      <sz val="10"/>
      <name val="Tahoma"/>
      <family val="2"/>
    </font>
    <font>
      <sz val="10"/>
      <name val="Tahoma"/>
      <family val="2"/>
    </font>
    <font>
      <sz val="10"/>
      <color rgb="FFFF0000"/>
      <name val="Tahoma"/>
      <family val="2"/>
      <charset val="204"/>
    </font>
    <font>
      <b/>
      <sz val="16"/>
      <color rgb="FFFF0000"/>
      <name val="Tahoma"/>
      <family val="2"/>
      <charset val="204"/>
    </font>
    <font>
      <sz val="11"/>
      <color rgb="FFFF0000"/>
      <name val="Tahoma"/>
      <family val="2"/>
      <charset val="204"/>
    </font>
    <font>
      <sz val="11"/>
      <color rgb="FFFF0000"/>
      <name val="Calibri"/>
      <family val="2"/>
      <charset val="204"/>
    </font>
    <font>
      <b/>
      <sz val="11"/>
      <color rgb="FFFF0000"/>
      <name val="Tahoma"/>
      <family val="2"/>
      <charset val="204"/>
    </font>
  </fonts>
  <fills count="11">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rgb="FFF3F2E9"/>
        <bgColor indexed="64"/>
      </patternFill>
    </fill>
    <fill>
      <patternFill patternType="solid">
        <fgColor rgb="FFF8F7F2"/>
        <bgColor rgb="FFEEECE1"/>
      </patternFill>
    </fill>
    <fill>
      <patternFill patternType="solid">
        <fgColor rgb="FFF8F7F2"/>
        <bgColor indexed="64"/>
      </patternFill>
    </fill>
  </fills>
  <borders count="47">
    <border>
      <left/>
      <right/>
      <top/>
      <bottom/>
      <diagonal/>
    </border>
    <border>
      <left/>
      <right style="thin">
        <color rgb="FFFFFFFF"/>
      </right>
      <top style="thin">
        <color rgb="FFFFFFFF"/>
      </top>
      <bottom/>
      <diagonal/>
    </border>
    <border>
      <left/>
      <right/>
      <top style="double">
        <color rgb="FFC4BD97"/>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right style="thick">
        <color theme="2" tint="-0.499984740745262"/>
      </right>
      <top/>
      <bottom/>
      <diagonal/>
    </border>
    <border>
      <left/>
      <right/>
      <top/>
      <bottom style="slantDashDot">
        <color theme="2" tint="-0.499984740745262"/>
      </bottom>
      <diagonal/>
    </border>
    <border>
      <left/>
      <right style="thick">
        <color theme="2" tint="-0.499984740745262"/>
      </right>
      <top/>
      <bottom style="slantDashDot">
        <color theme="2" tint="-0.499984740745262"/>
      </bottom>
      <diagonal/>
    </border>
    <border>
      <left style="thick">
        <color theme="2" tint="-0.499984740745262"/>
      </left>
      <right/>
      <top style="slantDashDot">
        <color theme="2" tint="-0.499984740745262"/>
      </top>
      <bottom/>
      <diagonal/>
    </border>
    <border>
      <left/>
      <right/>
      <top style="slantDashDot">
        <color theme="2" tint="-0.499984740745262"/>
      </top>
      <bottom/>
      <diagonal/>
    </border>
    <border>
      <left/>
      <right/>
      <top style="slantDashDot">
        <color theme="2" tint="-0.499984740745262"/>
      </top>
      <bottom style="slantDashDot">
        <color theme="2" tint="-0.499984740745262"/>
      </bottom>
      <diagonal/>
    </border>
    <border>
      <left/>
      <right style="thick">
        <color theme="2" tint="-0.499984740745262"/>
      </right>
      <top style="slantDashDot">
        <color theme="2" tint="-0.499984740745262"/>
      </top>
      <bottom/>
      <diagonal/>
    </border>
    <border>
      <left style="thick">
        <color theme="2" tint="-0.499984740745262"/>
      </left>
      <right/>
      <top/>
      <bottom/>
      <diagonal/>
    </border>
    <border>
      <left/>
      <right style="slantDashDot">
        <color theme="2" tint="-0.499984740745262"/>
      </right>
      <top style="slantDashDot">
        <color theme="2" tint="-0.499984740745262"/>
      </top>
      <bottom/>
      <diagonal/>
    </border>
    <border>
      <left style="slantDashDot">
        <color theme="2" tint="-0.499984740745262"/>
      </left>
      <right/>
      <top style="slantDashDot">
        <color theme="2" tint="-0.499984740745262"/>
      </top>
      <bottom/>
      <diagonal/>
    </border>
    <border>
      <left style="slantDashDot">
        <color theme="2" tint="-0.499984740745262"/>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right style="thick">
        <color theme="2" tint="-0.499984740745262"/>
      </right>
      <top style="slantDashDot">
        <color theme="2" tint="-0.499984740745262"/>
      </top>
      <bottom style="slantDashDot">
        <color theme="2" tint="-0.499984740745262"/>
      </bottom>
      <diagonal/>
    </border>
    <border>
      <left/>
      <right style="slantDashDot">
        <color theme="2" tint="-0.499984740745262"/>
      </right>
      <top/>
      <bottom/>
      <diagonal/>
    </border>
    <border>
      <left style="slantDashDot">
        <color theme="2" tint="-0.499984740745262"/>
      </left>
      <right/>
      <top/>
      <bottom/>
      <diagonal/>
    </border>
    <border>
      <left style="thick">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style="slantDashDot">
        <color theme="2" tint="-0.499984740745262"/>
      </left>
      <right/>
      <top/>
      <bottom style="slantDashDot">
        <color theme="2" tint="-0.499984740745262"/>
      </bottom>
      <diagonal/>
    </border>
    <border>
      <left style="dotted">
        <color theme="2" tint="-0.499984740745262"/>
      </left>
      <right style="slantDashDot">
        <color theme="2" tint="-0.499984740745262"/>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style="slantDashDot">
        <color theme="2" tint="-0.499984740745262"/>
      </bottom>
      <diagonal/>
    </border>
    <border>
      <left style="thick">
        <color theme="2" tint="-0.499984740745262"/>
      </left>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diagonal/>
    </border>
    <border>
      <left/>
      <right style="dotted">
        <color theme="2" tint="-0.499984740745262"/>
      </right>
      <top/>
      <bottom/>
      <diagonal/>
    </border>
    <border>
      <left/>
      <right style="dashDotDot">
        <color theme="2" tint="-0.499984740745262"/>
      </right>
      <top/>
      <bottom/>
      <diagonal/>
    </border>
    <border>
      <left/>
      <right style="dashDotDot">
        <color theme="2" tint="-0.499984740745262"/>
      </right>
      <top/>
      <bottom style="slantDashDot">
        <color theme="2" tint="-0.499984740745262"/>
      </bottom>
      <diagonal/>
    </border>
    <border>
      <left/>
      <right style="dotted">
        <color theme="2" tint="-0.499984740745262"/>
      </right>
      <top/>
      <bottom style="slantDashDot">
        <color theme="2" tint="-0.499984740745262"/>
      </bottom>
      <diagonal/>
    </border>
    <border>
      <left style="thick">
        <color theme="2" tint="-0.499984740745262"/>
      </left>
      <right style="thick">
        <color theme="2" tint="-0.499984740745262"/>
      </right>
      <top/>
      <bottom/>
      <diagonal/>
    </border>
    <border>
      <left style="thick">
        <color theme="2" tint="-0.499984740745262"/>
      </left>
      <right style="dashDotDot">
        <color theme="2" tint="-0.499984740745262"/>
      </right>
      <top style="slantDashDot">
        <color theme="2" tint="-0.499984740745262"/>
      </top>
      <bottom/>
      <diagonal/>
    </border>
    <border>
      <left style="thick">
        <color theme="2" tint="-0.499984740745262"/>
      </left>
      <right style="dashDotDot">
        <color theme="2" tint="-0.499984740745262"/>
      </right>
      <top style="slantDashDot">
        <color theme="2" tint="-0.499984740745262"/>
      </top>
      <bottom style="slantDashDot">
        <color theme="2" tint="-0.499984740745262"/>
      </bottom>
      <diagonal/>
    </border>
    <border>
      <left style="thick">
        <color theme="2" tint="-0.499984740745262"/>
      </left>
      <right style="dashDotDot">
        <color theme="2" tint="-0.499984740745262"/>
      </right>
      <top/>
      <bottom/>
      <diagonal/>
    </border>
    <border>
      <left style="thick">
        <color theme="2" tint="-0.499984740745262"/>
      </left>
      <right style="dashDotDot">
        <color theme="2" tint="-0.499984740745262"/>
      </right>
      <top/>
      <bottom style="slantDashDot">
        <color theme="2" tint="-0.499984740745262"/>
      </bottom>
      <diagonal/>
    </border>
    <border>
      <left/>
      <right style="dashDotDot">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style="dotted">
        <color theme="2" tint="-0.499984740745262"/>
      </left>
      <right style="thick">
        <color theme="2" tint="-0.499984740745262"/>
      </right>
      <top/>
      <bottom/>
      <diagonal/>
    </border>
    <border>
      <left style="dotted">
        <color theme="2" tint="-0.499984740745262"/>
      </left>
      <right style="thick">
        <color theme="2" tint="-0.499984740745262"/>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diagonal/>
    </border>
    <border>
      <left style="dotted">
        <color theme="2" tint="-0.499984740745262"/>
      </left>
      <right style="slantDashDot">
        <color theme="2" tint="-0.499984740745262"/>
      </right>
      <top/>
      <bottom/>
      <diagonal/>
    </border>
    <border>
      <left style="slantDashDot">
        <color theme="2" tint="-0.499984740745262"/>
      </left>
      <right style="dashDotDot">
        <color theme="2" tint="-0.499984740745262"/>
      </right>
      <top/>
      <bottom style="slantDashDot">
        <color theme="2" tint="-0.499984740745262"/>
      </bottom>
      <diagonal/>
    </border>
    <border>
      <left style="thick">
        <color theme="2" tint="-0.499984740745262"/>
      </left>
      <right style="thick">
        <color theme="2" tint="-0.499984740745262"/>
      </right>
      <top/>
      <bottom style="slantDashDot">
        <color theme="2" tint="-0.499984740745262"/>
      </bottom>
      <diagonal/>
    </border>
    <border>
      <left style="slantDashDot">
        <color theme="2" tint="-0.499984740745262"/>
      </left>
      <right style="dashDotDot">
        <color theme="2" tint="-0.499984740745262"/>
      </right>
      <top/>
      <bottom/>
      <diagonal/>
    </border>
    <border>
      <left style="dotted">
        <color theme="2" tint="-0.499984740745262"/>
      </left>
      <right style="slantDashDot">
        <color theme="2" tint="-0.499984740745262"/>
      </right>
      <top style="slantDashDot">
        <color theme="2" tint="-0.499984740745262"/>
      </top>
      <bottom/>
      <diagonal/>
    </border>
  </borders>
  <cellStyleXfs count="38">
    <xf numFmtId="0" fontId="0"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9" fontId="29" fillId="0" borderId="0" applyFont="0" applyFill="0" applyBorder="0" applyAlignment="0" applyProtection="0"/>
    <xf numFmtId="0" fontId="7" fillId="0" borderId="0"/>
    <xf numFmtId="0" fontId="7" fillId="0" borderId="0"/>
    <xf numFmtId="0" fontId="7" fillId="0" borderId="0"/>
    <xf numFmtId="0" fontId="6" fillId="0" borderId="0"/>
    <xf numFmtId="0" fontId="7" fillId="0" borderId="0"/>
    <xf numFmtId="0" fontId="5" fillId="0" borderId="0"/>
    <xf numFmtId="0" fontId="4" fillId="0" borderId="0"/>
    <xf numFmtId="0" fontId="3" fillId="0" borderId="0"/>
    <xf numFmtId="0" fontId="2" fillId="0" borderId="0"/>
    <xf numFmtId="0" fontId="1" fillId="0" borderId="0"/>
  </cellStyleXfs>
  <cellXfs count="542">
    <xf numFmtId="0" fontId="0" fillId="0" borderId="0" xfId="0" applyFont="1" applyAlignment="1"/>
    <xf numFmtId="0" fontId="23" fillId="2" borderId="0" xfId="0" applyFont="1" applyFill="1" applyBorder="1"/>
    <xf numFmtId="0" fontId="23" fillId="0" borderId="0" xfId="0" applyFont="1"/>
    <xf numFmtId="0" fontId="0" fillId="0" borderId="0" xfId="0" applyFont="1" applyAlignment="1"/>
    <xf numFmtId="0" fontId="27" fillId="2" borderId="4" xfId="0" applyFont="1" applyFill="1" applyBorder="1" applyAlignment="1">
      <alignment horizontal="left" wrapText="1"/>
    </xf>
    <xf numFmtId="0" fontId="27" fillId="2" borderId="5" xfId="0" applyFont="1" applyFill="1" applyBorder="1" applyAlignment="1">
      <alignment horizontal="left" wrapText="1"/>
    </xf>
    <xf numFmtId="0" fontId="27" fillId="2" borderId="2" xfId="0" applyFont="1" applyFill="1" applyBorder="1" applyAlignment="1">
      <alignment horizontal="left" wrapText="1"/>
    </xf>
    <xf numFmtId="0" fontId="23" fillId="2" borderId="3" xfId="0" applyFont="1" applyFill="1" applyBorder="1" applyAlignment="1">
      <alignment horizontal="left" wrapText="1"/>
    </xf>
    <xf numFmtId="0" fontId="0" fillId="3" borderId="0" xfId="0" applyFont="1" applyFill="1" applyAlignment="1"/>
    <xf numFmtId="0" fontId="0" fillId="3" borderId="0" xfId="0" applyFont="1" applyFill="1" applyBorder="1" applyAlignment="1"/>
    <xf numFmtId="0" fontId="0" fillId="3" borderId="6" xfId="0" applyFont="1" applyFill="1" applyBorder="1" applyAlignment="1"/>
    <xf numFmtId="0" fontId="0" fillId="5" borderId="11" xfId="0" applyFont="1" applyFill="1" applyBorder="1" applyAlignment="1"/>
    <xf numFmtId="0" fontId="0" fillId="5" borderId="0" xfId="0" applyFont="1" applyFill="1" applyAlignment="1"/>
    <xf numFmtId="0" fontId="0" fillId="5" borderId="12" xfId="0" applyFont="1" applyFill="1" applyBorder="1" applyAlignment="1"/>
    <xf numFmtId="0" fontId="0" fillId="3" borderId="13" xfId="0" applyFont="1" applyFill="1" applyBorder="1" applyAlignment="1"/>
    <xf numFmtId="0" fontId="33" fillId="6" borderId="11" xfId="0" applyFont="1" applyFill="1" applyBorder="1" applyAlignment="1">
      <alignment horizontal="center" vertical="center" wrapText="1"/>
    </xf>
    <xf numFmtId="0" fontId="0" fillId="5" borderId="18" xfId="0" applyFont="1" applyFill="1" applyBorder="1" applyAlignment="1"/>
    <xf numFmtId="0" fontId="32" fillId="5" borderId="0" xfId="0" applyFont="1" applyFill="1" applyBorder="1" applyAlignment="1">
      <alignment horizontal="center" vertical="center" wrapText="1"/>
    </xf>
    <xf numFmtId="0" fontId="33" fillId="6" borderId="11" xfId="0" applyFont="1" applyFill="1" applyBorder="1" applyAlignment="1">
      <alignment horizontal="center" vertical="center" wrapText="1"/>
    </xf>
    <xf numFmtId="0" fontId="0" fillId="3" borderId="32" xfId="0" applyFont="1" applyFill="1" applyBorder="1" applyAlignment="1"/>
    <xf numFmtId="0" fontId="32" fillId="5" borderId="7" xfId="0" applyFont="1" applyFill="1" applyBorder="1" applyAlignment="1">
      <alignment horizontal="center" vertical="center" wrapText="1"/>
    </xf>
    <xf numFmtId="0" fontId="0" fillId="5" borderId="7" xfId="0" applyFont="1" applyFill="1" applyBorder="1" applyAlignment="1"/>
    <xf numFmtId="0" fontId="0" fillId="5" borderId="0" xfId="0" applyFont="1" applyFill="1" applyBorder="1" applyAlignment="1"/>
    <xf numFmtId="0" fontId="29" fillId="3" borderId="0" xfId="0" applyFont="1" applyFill="1" applyAlignment="1"/>
    <xf numFmtId="0" fontId="30" fillId="3" borderId="0" xfId="0" applyFont="1" applyFill="1" applyAlignment="1"/>
    <xf numFmtId="0" fontId="30" fillId="3" borderId="0" xfId="0" applyFont="1" applyFill="1" applyAlignment="1">
      <alignment vertical="top"/>
    </xf>
    <xf numFmtId="3" fontId="35" fillId="6" borderId="33" xfId="0" applyNumberFormat="1" applyFont="1" applyFill="1" applyBorder="1" applyAlignment="1">
      <alignment horizontal="center" vertical="center"/>
    </xf>
    <xf numFmtId="3" fontId="35" fillId="6" borderId="35" xfId="0" applyNumberFormat="1" applyFont="1" applyFill="1" applyBorder="1" applyAlignment="1">
      <alignment horizontal="center" vertical="center"/>
    </xf>
    <xf numFmtId="3" fontId="35" fillId="6" borderId="36" xfId="0" applyNumberFormat="1" applyFont="1" applyFill="1" applyBorder="1" applyAlignment="1">
      <alignment horizontal="center" vertical="center"/>
    </xf>
    <xf numFmtId="0" fontId="24" fillId="3" borderId="7" xfId="0" applyFont="1" applyFill="1" applyBorder="1" applyAlignment="1"/>
    <xf numFmtId="0" fontId="24" fillId="3" borderId="8" xfId="0" applyFont="1" applyFill="1" applyBorder="1" applyAlignment="1"/>
    <xf numFmtId="0" fontId="35" fillId="6" borderId="34" xfId="0" applyFont="1" applyFill="1" applyBorder="1" applyAlignment="1">
      <alignment horizontal="center"/>
    </xf>
    <xf numFmtId="0" fontId="24" fillId="7" borderId="37" xfId="0" applyFont="1" applyFill="1" applyBorder="1" applyAlignment="1">
      <alignment horizontal="center"/>
    </xf>
    <xf numFmtId="0" fontId="24" fillId="3" borderId="7" xfId="0" applyFont="1" applyFill="1" applyBorder="1" applyAlignment="1">
      <alignment horizontal="center"/>
    </xf>
    <xf numFmtId="0" fontId="24" fillId="3" borderId="38" xfId="0" applyFont="1" applyFill="1" applyBorder="1" applyAlignment="1">
      <alignment horizontal="center"/>
    </xf>
    <xf numFmtId="0" fontId="24" fillId="3" borderId="13" xfId="0" applyFont="1" applyFill="1" applyBorder="1" applyAlignment="1"/>
    <xf numFmtId="0" fontId="24" fillId="3" borderId="0" xfId="0" applyFont="1" applyFill="1" applyAlignment="1"/>
    <xf numFmtId="0" fontId="35" fillId="10" borderId="7" xfId="0" applyFont="1" applyFill="1" applyBorder="1" applyAlignment="1">
      <alignment horizontal="center"/>
    </xf>
    <xf numFmtId="0" fontId="35" fillId="10" borderId="38" xfId="0" applyFont="1" applyFill="1" applyBorder="1" applyAlignment="1">
      <alignment horizontal="center"/>
    </xf>
    <xf numFmtId="0" fontId="24" fillId="3" borderId="25" xfId="0" applyFont="1" applyFill="1" applyBorder="1" applyAlignment="1">
      <alignment horizontal="center"/>
    </xf>
    <xf numFmtId="0" fontId="24" fillId="3" borderId="32" xfId="0" applyFont="1" applyFill="1" applyBorder="1" applyAlignment="1"/>
    <xf numFmtId="0" fontId="24" fillId="7" borderId="30" xfId="0" applyFont="1" applyFill="1" applyBorder="1" applyAlignment="1">
      <alignment horizontal="center"/>
    </xf>
    <xf numFmtId="0" fontId="24" fillId="3" borderId="24" xfId="0" applyFont="1" applyFill="1" applyBorder="1" applyAlignment="1">
      <alignment horizontal="center"/>
    </xf>
    <xf numFmtId="3" fontId="24" fillId="7" borderId="29" xfId="0" applyNumberFormat="1" applyFont="1" applyFill="1" applyBorder="1" applyAlignment="1">
      <alignment horizontal="center" vertical="center"/>
    </xf>
    <xf numFmtId="3" fontId="24" fillId="3" borderId="28" xfId="0" applyNumberFormat="1" applyFont="1" applyFill="1" applyBorder="1" applyAlignment="1">
      <alignment horizontal="center" vertical="center"/>
    </xf>
    <xf numFmtId="164" fontId="24" fillId="7" borderId="29" xfId="0" applyNumberFormat="1" applyFont="1" applyFill="1" applyBorder="1" applyAlignment="1">
      <alignment horizontal="center" vertical="center"/>
    </xf>
    <xf numFmtId="164" fontId="24" fillId="3" borderId="28" xfId="0" applyNumberFormat="1" applyFont="1" applyFill="1" applyBorder="1" applyAlignment="1">
      <alignment horizontal="center" vertical="center"/>
    </xf>
    <xf numFmtId="3" fontId="24" fillId="3" borderId="13" xfId="0" applyNumberFormat="1" applyFont="1" applyFill="1" applyBorder="1" applyAlignment="1">
      <alignment horizontal="center" vertical="center"/>
    </xf>
    <xf numFmtId="3" fontId="24" fillId="3" borderId="32" xfId="0" applyNumberFormat="1" applyFont="1" applyFill="1" applyBorder="1" applyAlignment="1">
      <alignment horizontal="center" vertical="center"/>
    </xf>
    <xf numFmtId="164" fontId="24" fillId="3" borderId="39" xfId="0" applyNumberFormat="1" applyFont="1" applyFill="1" applyBorder="1" applyAlignment="1">
      <alignment horizontal="center" vertical="center"/>
    </xf>
    <xf numFmtId="3" fontId="24" fillId="3" borderId="39" xfId="0" applyNumberFormat="1" applyFont="1" applyFill="1" applyBorder="1" applyAlignment="1">
      <alignment horizontal="center" vertical="center"/>
    </xf>
    <xf numFmtId="3" fontId="24" fillId="7" borderId="30" xfId="0" applyNumberFormat="1" applyFont="1" applyFill="1" applyBorder="1" applyAlignment="1">
      <alignment horizontal="center" vertical="center"/>
    </xf>
    <xf numFmtId="3" fontId="24" fillId="3" borderId="31" xfId="0" applyNumberFormat="1" applyFont="1" applyFill="1" applyBorder="1" applyAlignment="1">
      <alignment horizontal="center" vertical="center"/>
    </xf>
    <xf numFmtId="164" fontId="24" fillId="7" borderId="30" xfId="0" applyNumberFormat="1" applyFont="1" applyFill="1" applyBorder="1" applyAlignment="1">
      <alignment horizontal="center" vertical="center"/>
    </xf>
    <xf numFmtId="164" fontId="24" fillId="3" borderId="31" xfId="0" applyNumberFormat="1" applyFont="1" applyFill="1" applyBorder="1" applyAlignment="1">
      <alignment horizontal="center" vertical="center"/>
    </xf>
    <xf numFmtId="164" fontId="24" fillId="3" borderId="40" xfId="0" applyNumberFormat="1" applyFont="1" applyFill="1" applyBorder="1" applyAlignment="1">
      <alignment horizontal="center" vertical="center"/>
    </xf>
    <xf numFmtId="3" fontId="24" fillId="3" borderId="40" xfId="0" applyNumberFormat="1" applyFont="1" applyFill="1" applyBorder="1" applyAlignment="1">
      <alignment horizontal="center" vertical="center"/>
    </xf>
    <xf numFmtId="0" fontId="36" fillId="3" borderId="29" xfId="0" applyFont="1" applyFill="1" applyBorder="1"/>
    <xf numFmtId="0" fontId="33" fillId="3" borderId="6" xfId="0" applyFont="1" applyFill="1" applyBorder="1" applyAlignment="1">
      <alignment horizontal="right"/>
    </xf>
    <xf numFmtId="0" fontId="36" fillId="3" borderId="27" xfId="0" applyFont="1" applyFill="1" applyBorder="1" applyAlignment="1">
      <alignment horizontal="right"/>
    </xf>
    <xf numFmtId="0" fontId="36" fillId="3" borderId="30" xfId="0" applyFont="1" applyFill="1" applyBorder="1"/>
    <xf numFmtId="0" fontId="33" fillId="3" borderId="8" xfId="0" applyFont="1" applyFill="1" applyBorder="1" applyAlignment="1">
      <alignment horizontal="right"/>
    </xf>
    <xf numFmtId="3" fontId="35" fillId="10" borderId="28" xfId="0" applyNumberFormat="1" applyFont="1" applyFill="1" applyBorder="1" applyAlignment="1">
      <alignment horizontal="center" vertical="center"/>
    </xf>
    <xf numFmtId="3" fontId="35" fillId="10" borderId="19" xfId="0" applyNumberFormat="1" applyFont="1" applyFill="1" applyBorder="1" applyAlignment="1">
      <alignment horizontal="center" vertical="center"/>
    </xf>
    <xf numFmtId="3" fontId="35" fillId="10" borderId="31" xfId="0" applyNumberFormat="1" applyFont="1" applyFill="1" applyBorder="1" applyAlignment="1">
      <alignment horizontal="center" vertical="center"/>
    </xf>
    <xf numFmtId="3" fontId="35" fillId="10" borderId="22" xfId="0" applyNumberFormat="1" applyFont="1" applyFill="1" applyBorder="1" applyAlignment="1">
      <alignment horizontal="center" vertical="center"/>
    </xf>
    <xf numFmtId="3" fontId="37" fillId="6" borderId="35" xfId="0" applyNumberFormat="1" applyFont="1" applyFill="1" applyBorder="1" applyAlignment="1">
      <alignment horizontal="center" vertical="center"/>
    </xf>
    <xf numFmtId="3" fontId="37" fillId="10" borderId="28" xfId="0" applyNumberFormat="1" applyFont="1" applyFill="1" applyBorder="1" applyAlignment="1">
      <alignment horizontal="center" vertical="center"/>
    </xf>
    <xf numFmtId="3" fontId="37" fillId="10" borderId="19" xfId="0" applyNumberFormat="1" applyFont="1" applyFill="1" applyBorder="1" applyAlignment="1">
      <alignment horizontal="center" vertical="center"/>
    </xf>
    <xf numFmtId="3" fontId="33" fillId="7" borderId="29" xfId="0" applyNumberFormat="1" applyFont="1" applyFill="1" applyBorder="1" applyAlignment="1">
      <alignment horizontal="center" vertical="center"/>
    </xf>
    <xf numFmtId="3" fontId="33" fillId="3" borderId="28" xfId="0" applyNumberFormat="1" applyFont="1" applyFill="1" applyBorder="1" applyAlignment="1">
      <alignment horizontal="center" vertical="center"/>
    </xf>
    <xf numFmtId="164" fontId="33" fillId="7" borderId="29" xfId="0" applyNumberFormat="1" applyFont="1" applyFill="1" applyBorder="1" applyAlignment="1">
      <alignment horizontal="center" vertical="center"/>
    </xf>
    <xf numFmtId="164" fontId="33" fillId="3" borderId="28" xfId="0" applyNumberFormat="1" applyFont="1" applyFill="1" applyBorder="1" applyAlignment="1">
      <alignment horizontal="center" vertical="center"/>
    </xf>
    <xf numFmtId="3" fontId="33" fillId="3" borderId="13" xfId="0" applyNumberFormat="1" applyFont="1" applyFill="1" applyBorder="1" applyAlignment="1">
      <alignment horizontal="center" vertical="center"/>
    </xf>
    <xf numFmtId="3" fontId="33" fillId="3" borderId="32" xfId="0" applyNumberFormat="1" applyFont="1" applyFill="1" applyBorder="1" applyAlignment="1">
      <alignment horizontal="center" vertical="center"/>
    </xf>
    <xf numFmtId="164" fontId="33" fillId="3" borderId="39" xfId="0" applyNumberFormat="1" applyFont="1" applyFill="1" applyBorder="1" applyAlignment="1">
      <alignment horizontal="center" vertical="center"/>
    </xf>
    <xf numFmtId="3" fontId="33" fillId="3" borderId="39" xfId="0" applyNumberFormat="1" applyFont="1" applyFill="1" applyBorder="1" applyAlignment="1">
      <alignment horizontal="center" vertical="center"/>
    </xf>
    <xf numFmtId="0" fontId="37" fillId="3" borderId="29" xfId="0" applyFont="1" applyFill="1" applyBorder="1"/>
    <xf numFmtId="0" fontId="33" fillId="3" borderId="0" xfId="0" applyFont="1" applyFill="1" applyAlignment="1"/>
    <xf numFmtId="0" fontId="38" fillId="0" borderId="1" xfId="0" applyFont="1" applyBorder="1" applyAlignment="1">
      <alignment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33" fillId="3" borderId="19" xfId="0" applyNumberFormat="1" applyFont="1" applyFill="1" applyBorder="1" applyAlignment="1">
      <alignment horizontal="center" vertical="center"/>
    </xf>
    <xf numFmtId="3" fontId="33" fillId="3" borderId="19"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0" fillId="3" borderId="0" xfId="0" applyNumberFormat="1" applyFont="1" applyFill="1" applyAlignment="1"/>
    <xf numFmtId="3" fontId="24" fillId="3" borderId="0" xfId="0" applyNumberFormat="1" applyFont="1" applyFill="1" applyAlignment="1"/>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39" fillId="3" borderId="28" xfId="0" applyNumberFormat="1" applyFont="1" applyFill="1" applyBorder="1" applyAlignment="1">
      <alignment horizontal="center" vertical="center"/>
    </xf>
    <xf numFmtId="3" fontId="39" fillId="3" borderId="19" xfId="0" applyNumberFormat="1" applyFont="1" applyFill="1" applyBorder="1" applyAlignment="1">
      <alignment horizontal="center" vertical="center"/>
    </xf>
    <xf numFmtId="0" fontId="27" fillId="3" borderId="0" xfId="0" applyFont="1" applyFill="1" applyAlignment="1"/>
    <xf numFmtId="0" fontId="40" fillId="3" borderId="0" xfId="0" applyFont="1" applyFill="1" applyAlignment="1"/>
    <xf numFmtId="0" fontId="27" fillId="3" borderId="0" xfId="0" applyFont="1" applyFill="1" applyBorder="1" applyAlignment="1"/>
    <xf numFmtId="0" fontId="27" fillId="3" borderId="6" xfId="0" applyFont="1" applyFill="1" applyBorder="1" applyAlignment="1"/>
    <xf numFmtId="0" fontId="27" fillId="5" borderId="7" xfId="0" applyFont="1" applyFill="1" applyBorder="1" applyAlignment="1"/>
    <xf numFmtId="0" fontId="27" fillId="5" borderId="0" xfId="0" applyFont="1" applyFill="1" applyBorder="1" applyAlignment="1"/>
    <xf numFmtId="0" fontId="27" fillId="5" borderId="0" xfId="0" applyFont="1" applyFill="1" applyAlignment="1"/>
    <xf numFmtId="0" fontId="27" fillId="5" borderId="11" xfId="0" applyFont="1" applyFill="1" applyBorder="1" applyAlignment="1"/>
    <xf numFmtId="0" fontId="27" fillId="5" borderId="12" xfId="0" applyFont="1" applyFill="1" applyBorder="1" applyAlignment="1"/>
    <xf numFmtId="0" fontId="27" fillId="3" borderId="13" xfId="0" applyFont="1" applyFill="1" applyBorder="1" applyAlignment="1"/>
    <xf numFmtId="0" fontId="27" fillId="3" borderId="32" xfId="0" applyFont="1" applyFill="1" applyBorder="1" applyAlignment="1"/>
    <xf numFmtId="0" fontId="27" fillId="5" borderId="18" xfId="0" applyFont="1" applyFill="1" applyBorder="1" applyAlignment="1"/>
    <xf numFmtId="0" fontId="47" fillId="6" borderId="23" xfId="0" applyFont="1" applyFill="1" applyBorder="1" applyAlignment="1">
      <alignment vertical="center"/>
    </xf>
    <xf numFmtId="0" fontId="47" fillId="6" borderId="22" xfId="0" applyFont="1" applyFill="1" applyBorder="1" applyAlignment="1">
      <alignment vertical="center"/>
    </xf>
    <xf numFmtId="0" fontId="45" fillId="3" borderId="7" xfId="0" applyFont="1" applyFill="1" applyBorder="1" applyAlignment="1"/>
    <xf numFmtId="0" fontId="45" fillId="3" borderId="8" xfId="0" applyFont="1" applyFill="1" applyBorder="1" applyAlignment="1"/>
    <xf numFmtId="0" fontId="48" fillId="6" borderId="34" xfId="0" applyFont="1" applyFill="1" applyBorder="1" applyAlignment="1">
      <alignment horizontal="center"/>
    </xf>
    <xf numFmtId="0" fontId="48" fillId="10" borderId="7" xfId="0" applyFont="1" applyFill="1" applyBorder="1" applyAlignment="1">
      <alignment horizontal="center"/>
    </xf>
    <xf numFmtId="0" fontId="48" fillId="10" borderId="38" xfId="0" applyFont="1" applyFill="1" applyBorder="1" applyAlignment="1">
      <alignment horizontal="center"/>
    </xf>
    <xf numFmtId="0" fontId="45" fillId="7" borderId="37" xfId="0" applyFont="1" applyFill="1" applyBorder="1" applyAlignment="1">
      <alignment horizontal="center"/>
    </xf>
    <xf numFmtId="0" fontId="45" fillId="3" borderId="7" xfId="0" applyFont="1" applyFill="1" applyBorder="1" applyAlignment="1">
      <alignment horizontal="center"/>
    </xf>
    <xf numFmtId="0" fontId="45" fillId="3" borderId="38" xfId="0" applyFont="1" applyFill="1" applyBorder="1" applyAlignment="1">
      <alignment horizontal="center"/>
    </xf>
    <xf numFmtId="0" fontId="45" fillId="3" borderId="13" xfId="0" applyFont="1" applyFill="1" applyBorder="1" applyAlignment="1"/>
    <xf numFmtId="0" fontId="45" fillId="3" borderId="0" xfId="0" applyFont="1" applyFill="1" applyAlignment="1"/>
    <xf numFmtId="0" fontId="45" fillId="3" borderId="25" xfId="0" applyFont="1" applyFill="1" applyBorder="1" applyAlignment="1">
      <alignment horizontal="center"/>
    </xf>
    <xf numFmtId="0" fontId="45" fillId="3" borderId="32" xfId="0" applyFont="1" applyFill="1" applyBorder="1" applyAlignment="1"/>
    <xf numFmtId="0" fontId="45" fillId="7" borderId="30" xfId="0" applyFont="1" applyFill="1" applyBorder="1" applyAlignment="1">
      <alignment horizontal="center"/>
    </xf>
    <xf numFmtId="0" fontId="45" fillId="3" borderId="24" xfId="0" applyFont="1" applyFill="1" applyBorder="1" applyAlignment="1">
      <alignment horizontal="center"/>
    </xf>
    <xf numFmtId="0" fontId="49" fillId="3" borderId="27" xfId="0" applyFont="1" applyFill="1" applyBorder="1" applyAlignment="1">
      <alignment horizontal="center" vertical="center"/>
    </xf>
    <xf numFmtId="3" fontId="48" fillId="6" borderId="33" xfId="0" applyNumberFormat="1" applyFont="1" applyFill="1" applyBorder="1" applyAlignment="1">
      <alignment horizontal="center" vertical="center"/>
    </xf>
    <xf numFmtId="3" fontId="48" fillId="10" borderId="28" xfId="0" applyNumberFormat="1" applyFont="1" applyFill="1" applyBorder="1" applyAlignment="1">
      <alignment horizontal="center" vertical="center"/>
    </xf>
    <xf numFmtId="3" fontId="48" fillId="10" borderId="19" xfId="0" applyNumberFormat="1" applyFont="1" applyFill="1" applyBorder="1" applyAlignment="1">
      <alignment horizontal="center" vertical="center"/>
    </xf>
    <xf numFmtId="3" fontId="45" fillId="7" borderId="29" xfId="0" applyNumberFormat="1" applyFont="1" applyFill="1" applyBorder="1" applyAlignment="1">
      <alignment horizontal="center" vertical="center"/>
    </xf>
    <xf numFmtId="3" fontId="45" fillId="3" borderId="28" xfId="0" applyNumberFormat="1" applyFont="1" applyFill="1" applyBorder="1" applyAlignment="1">
      <alignment horizontal="center" vertical="center"/>
    </xf>
    <xf numFmtId="164" fontId="45" fillId="7" borderId="29" xfId="0" applyNumberFormat="1" applyFont="1" applyFill="1" applyBorder="1" applyAlignment="1">
      <alignment horizontal="center" vertical="center"/>
    </xf>
    <xf numFmtId="164" fontId="45" fillId="3" borderId="28" xfId="0" applyNumberFormat="1" applyFont="1" applyFill="1" applyBorder="1" applyAlignment="1">
      <alignment horizontal="center" vertical="center"/>
    </xf>
    <xf numFmtId="3" fontId="45" fillId="3" borderId="13" xfId="0" applyNumberFormat="1" applyFont="1" applyFill="1" applyBorder="1" applyAlignment="1">
      <alignment horizontal="center" vertical="center"/>
    </xf>
    <xf numFmtId="3" fontId="45" fillId="3" borderId="32" xfId="0" applyNumberFormat="1" applyFont="1" applyFill="1" applyBorder="1" applyAlignment="1">
      <alignment horizontal="center" vertical="center"/>
    </xf>
    <xf numFmtId="164" fontId="45" fillId="3" borderId="39" xfId="0" applyNumberFormat="1" applyFont="1" applyFill="1" applyBorder="1" applyAlignment="1">
      <alignment horizontal="center" vertical="center"/>
    </xf>
    <xf numFmtId="3" fontId="45" fillId="3" borderId="39" xfId="0" applyNumberFormat="1" applyFont="1" applyFill="1" applyBorder="1" applyAlignment="1">
      <alignment horizontal="center" vertical="center"/>
    </xf>
    <xf numFmtId="0" fontId="45" fillId="3" borderId="0" xfId="0" applyFont="1" applyFill="1" applyAlignment="1">
      <alignment horizontal="center" vertical="center"/>
    </xf>
    <xf numFmtId="0" fontId="49" fillId="3" borderId="29" xfId="0" applyFont="1" applyFill="1" applyBorder="1" applyAlignment="1">
      <alignment horizontal="center" vertical="center"/>
    </xf>
    <xf numFmtId="3" fontId="48" fillId="6" borderId="35" xfId="0" applyNumberFormat="1" applyFont="1" applyFill="1" applyBorder="1" applyAlignment="1">
      <alignment horizontal="center" vertical="center"/>
    </xf>
    <xf numFmtId="3" fontId="45" fillId="0" borderId="28" xfId="0" applyNumberFormat="1" applyFont="1" applyFill="1" applyBorder="1" applyAlignment="1">
      <alignment horizontal="center" vertical="center"/>
    </xf>
    <xf numFmtId="0" fontId="49" fillId="3" borderId="30" xfId="0" applyFont="1" applyFill="1" applyBorder="1" applyAlignment="1">
      <alignment horizontal="center" vertical="center"/>
    </xf>
    <xf numFmtId="3" fontId="48" fillId="6" borderId="36" xfId="0" applyNumberFormat="1" applyFont="1" applyFill="1" applyBorder="1" applyAlignment="1">
      <alignment horizontal="center" vertical="center"/>
    </xf>
    <xf numFmtId="3" fontId="48" fillId="10" borderId="31" xfId="0" applyNumberFormat="1" applyFont="1" applyFill="1" applyBorder="1" applyAlignment="1">
      <alignment horizontal="center" vertical="center"/>
    </xf>
    <xf numFmtId="3" fontId="48" fillId="10" borderId="22" xfId="0" applyNumberFormat="1" applyFont="1" applyFill="1" applyBorder="1" applyAlignment="1">
      <alignment horizontal="center" vertical="center"/>
    </xf>
    <xf numFmtId="3" fontId="45" fillId="7" borderId="30" xfId="0" applyNumberFormat="1" applyFont="1" applyFill="1" applyBorder="1" applyAlignment="1">
      <alignment horizontal="center" vertical="center"/>
    </xf>
    <xf numFmtId="3" fontId="45" fillId="3" borderId="31" xfId="0" applyNumberFormat="1" applyFont="1" applyFill="1" applyBorder="1" applyAlignment="1">
      <alignment horizontal="center" vertical="center"/>
    </xf>
    <xf numFmtId="164" fontId="45" fillId="7" borderId="30" xfId="0" applyNumberFormat="1" applyFont="1" applyFill="1" applyBorder="1" applyAlignment="1">
      <alignment horizontal="center" vertical="center"/>
    </xf>
    <xf numFmtId="164" fontId="45" fillId="3" borderId="31" xfId="0" applyNumberFormat="1" applyFont="1" applyFill="1" applyBorder="1" applyAlignment="1">
      <alignment horizontal="center" vertical="center"/>
    </xf>
    <xf numFmtId="164" fontId="45" fillId="3" borderId="40" xfId="0" applyNumberFormat="1" applyFont="1" applyFill="1" applyBorder="1" applyAlignment="1">
      <alignment horizontal="center" vertical="center"/>
    </xf>
    <xf numFmtId="3" fontId="45" fillId="3" borderId="40" xfId="0" applyNumberFormat="1" applyFont="1" applyFill="1" applyBorder="1" applyAlignment="1">
      <alignment horizontal="center" vertical="center"/>
    </xf>
    <xf numFmtId="0" fontId="44" fillId="3" borderId="29" xfId="0" applyFont="1" applyFill="1" applyBorder="1" applyAlignment="1">
      <alignment horizontal="center" vertical="center"/>
    </xf>
    <xf numFmtId="3" fontId="44" fillId="6" borderId="35" xfId="0" applyNumberFormat="1" applyFont="1" applyFill="1" applyBorder="1" applyAlignment="1">
      <alignment horizontal="center" vertical="center"/>
    </xf>
    <xf numFmtId="3" fontId="44" fillId="10" borderId="28" xfId="0" applyNumberFormat="1" applyFont="1" applyFill="1" applyBorder="1" applyAlignment="1">
      <alignment horizontal="center" vertical="center"/>
    </xf>
    <xf numFmtId="3" fontId="44" fillId="10" borderId="19" xfId="0" applyNumberFormat="1" applyFont="1" applyFill="1" applyBorder="1" applyAlignment="1">
      <alignment horizontal="center" vertical="center"/>
    </xf>
    <xf numFmtId="3" fontId="43" fillId="7" borderId="29" xfId="0" applyNumberFormat="1" applyFont="1" applyFill="1" applyBorder="1" applyAlignment="1">
      <alignment horizontal="center" vertical="center"/>
    </xf>
    <xf numFmtId="3" fontId="43" fillId="3" borderId="28" xfId="0" applyNumberFormat="1" applyFont="1" applyFill="1" applyBorder="1" applyAlignment="1">
      <alignment horizontal="center" vertical="center"/>
    </xf>
    <xf numFmtId="164" fontId="43" fillId="7" borderId="29" xfId="0" applyNumberFormat="1" applyFont="1" applyFill="1" applyBorder="1" applyAlignment="1">
      <alignment horizontal="center" vertical="center"/>
    </xf>
    <xf numFmtId="164" fontId="43" fillId="3" borderId="28" xfId="0" applyNumberFormat="1" applyFont="1" applyFill="1" applyBorder="1" applyAlignment="1">
      <alignment horizontal="center" vertical="center"/>
    </xf>
    <xf numFmtId="3" fontId="43" fillId="3" borderId="13" xfId="0" applyNumberFormat="1" applyFont="1" applyFill="1" applyBorder="1" applyAlignment="1">
      <alignment horizontal="center" vertical="center"/>
    </xf>
    <xf numFmtId="3" fontId="43" fillId="3" borderId="32" xfId="0" applyNumberFormat="1" applyFont="1" applyFill="1" applyBorder="1" applyAlignment="1">
      <alignment horizontal="center" vertical="center"/>
    </xf>
    <xf numFmtId="164" fontId="43" fillId="3" borderId="39" xfId="0" applyNumberFormat="1" applyFont="1" applyFill="1" applyBorder="1" applyAlignment="1">
      <alignment horizontal="center" vertical="center"/>
    </xf>
    <xf numFmtId="3" fontId="43" fillId="3" borderId="39" xfId="0" applyNumberFormat="1" applyFont="1" applyFill="1" applyBorder="1" applyAlignment="1">
      <alignment horizontal="center" vertical="center"/>
    </xf>
    <xf numFmtId="0" fontId="43" fillId="3" borderId="0" xfId="0" applyFont="1" applyFill="1" applyAlignment="1">
      <alignment horizontal="center" vertical="center"/>
    </xf>
    <xf numFmtId="0" fontId="49" fillId="3" borderId="29" xfId="0" applyFont="1" applyFill="1" applyBorder="1"/>
    <xf numFmtId="3" fontId="50" fillId="10" borderId="28" xfId="0" applyNumberFormat="1" applyFont="1" applyFill="1" applyBorder="1" applyAlignment="1">
      <alignment horizontal="center" vertical="center"/>
    </xf>
    <xf numFmtId="3" fontId="51" fillId="3" borderId="28" xfId="0" applyNumberFormat="1" applyFont="1" applyFill="1" applyBorder="1" applyAlignment="1">
      <alignment horizontal="center" vertical="center"/>
    </xf>
    <xf numFmtId="3" fontId="50" fillId="10" borderId="19" xfId="0" applyNumberFormat="1" applyFont="1" applyFill="1" applyBorder="1" applyAlignment="1">
      <alignment horizontal="center" vertical="center"/>
    </xf>
    <xf numFmtId="3" fontId="51" fillId="7" borderId="29" xfId="0" applyNumberFormat="1" applyFont="1" applyFill="1" applyBorder="1" applyAlignment="1">
      <alignment horizontal="center" vertical="center"/>
    </xf>
    <xf numFmtId="3" fontId="50" fillId="10" borderId="31" xfId="0" applyNumberFormat="1" applyFont="1" applyFill="1" applyBorder="1" applyAlignment="1">
      <alignment horizontal="center" vertical="center"/>
    </xf>
    <xf numFmtId="3" fontId="51" fillId="3" borderId="31" xfId="0" applyNumberFormat="1" applyFont="1" applyFill="1" applyBorder="1" applyAlignment="1">
      <alignment horizontal="center" vertical="center"/>
    </xf>
    <xf numFmtId="3" fontId="50" fillId="10" borderId="22" xfId="0" applyNumberFormat="1" applyFont="1" applyFill="1" applyBorder="1" applyAlignment="1">
      <alignment horizontal="center" vertical="center"/>
    </xf>
    <xf numFmtId="3" fontId="51" fillId="7" borderId="30"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37" fillId="10" borderId="31" xfId="0" applyNumberFormat="1" applyFont="1" applyFill="1" applyBorder="1" applyAlignment="1">
      <alignment horizontal="center" vertical="center"/>
    </xf>
    <xf numFmtId="3" fontId="37" fillId="10" borderId="22" xfId="0" applyNumberFormat="1" applyFont="1" applyFill="1" applyBorder="1" applyAlignment="1">
      <alignment horizontal="center" vertical="center"/>
    </xf>
    <xf numFmtId="3" fontId="44" fillId="10" borderId="31" xfId="0" applyNumberFormat="1" applyFont="1" applyFill="1" applyBorder="1" applyAlignment="1">
      <alignment horizontal="center" vertical="center"/>
    </xf>
    <xf numFmtId="3" fontId="44" fillId="10" borderId="22" xfId="0" applyNumberFormat="1" applyFont="1" applyFill="1" applyBorder="1" applyAlignment="1">
      <alignment horizontal="center" vertical="center"/>
    </xf>
    <xf numFmtId="0" fontId="43" fillId="3" borderId="6" xfId="0" applyFont="1" applyFill="1" applyBorder="1" applyAlignment="1">
      <alignment horizontal="right" vertical="center"/>
    </xf>
    <xf numFmtId="0" fontId="43" fillId="3" borderId="8" xfId="0" applyFont="1" applyFill="1" applyBorder="1" applyAlignment="1">
      <alignment horizontal="right" vertical="center"/>
    </xf>
    <xf numFmtId="0" fontId="43" fillId="3" borderId="6" xfId="0" applyFont="1" applyFill="1" applyBorder="1" applyAlignment="1">
      <alignment horizontal="right"/>
    </xf>
    <xf numFmtId="164"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0" fontId="33" fillId="3" borderId="8" xfId="0" applyFont="1" applyFill="1" applyBorder="1" applyAlignment="1">
      <alignment horizontal="right"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22"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3" fontId="51" fillId="3" borderId="22" xfId="0" applyNumberFormat="1" applyFont="1" applyFill="1" applyBorder="1" applyAlignment="1">
      <alignment horizontal="center" vertical="center"/>
    </xf>
    <xf numFmtId="3" fontId="51" fillId="3" borderId="19" xfId="0" applyNumberFormat="1" applyFont="1" applyFill="1" applyBorder="1" applyAlignment="1">
      <alignment horizontal="center" vertical="center"/>
    </xf>
    <xf numFmtId="0" fontId="42" fillId="5" borderId="0" xfId="0" applyFont="1" applyFill="1" applyBorder="1" applyAlignment="1">
      <alignment horizontal="center" vertical="center" wrapText="1"/>
    </xf>
    <xf numFmtId="0" fontId="42" fillId="5" borderId="7" xfId="0" applyFont="1" applyFill="1" applyBorder="1" applyAlignment="1">
      <alignment horizontal="center" vertical="center" wrapText="1"/>
    </xf>
    <xf numFmtId="0" fontId="43" fillId="6" borderId="11" xfId="0" applyFont="1" applyFill="1" applyBorder="1" applyAlignment="1">
      <alignment horizontal="center" vertical="center" wrapText="1"/>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164" fontId="45" fillId="3" borderId="22" xfId="0" applyNumberFormat="1" applyFont="1" applyFill="1" applyBorder="1" applyAlignment="1">
      <alignment horizontal="center" vertical="center"/>
    </xf>
    <xf numFmtId="3" fontId="51" fillId="3" borderId="22" xfId="0" applyNumberFormat="1" applyFont="1" applyFill="1" applyBorder="1" applyAlignment="1">
      <alignment horizontal="center" vertical="center"/>
    </xf>
    <xf numFmtId="3" fontId="51"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7" fillId="3" borderId="0" xfId="0" applyNumberFormat="1" applyFont="1" applyFill="1" applyAlignment="1"/>
    <xf numFmtId="0" fontId="53" fillId="3" borderId="0" xfId="0" applyFont="1" applyFill="1" applyAlignment="1"/>
    <xf numFmtId="3" fontId="54" fillId="3" borderId="0" xfId="0" applyNumberFormat="1" applyFont="1" applyFill="1" applyAlignment="1"/>
    <xf numFmtId="164" fontId="54" fillId="3" borderId="0" xfId="0" applyNumberFormat="1" applyFont="1" applyFill="1" applyAlignment="1"/>
    <xf numFmtId="0" fontId="55" fillId="3" borderId="0" xfId="0" applyFont="1" applyFill="1" applyAlignment="1"/>
    <xf numFmtId="3" fontId="55" fillId="3" borderId="0" xfId="0" applyNumberFormat="1" applyFont="1" applyFill="1" applyAlignment="1"/>
    <xf numFmtId="3" fontId="56" fillId="3" borderId="0" xfId="0" applyNumberFormat="1" applyFont="1" applyFill="1" applyAlignment="1"/>
    <xf numFmtId="3" fontId="24" fillId="7" borderId="27" xfId="0" applyNumberFormat="1" applyFont="1" applyFill="1" applyBorder="1" applyAlignment="1">
      <alignment horizontal="center" vertical="center"/>
    </xf>
    <xf numFmtId="3" fontId="24" fillId="3" borderId="41" xfId="0" applyNumberFormat="1" applyFont="1" applyFill="1" applyBorder="1" applyAlignment="1">
      <alignment horizontal="center" vertical="center"/>
    </xf>
    <xf numFmtId="3" fontId="24" fillId="3" borderId="7" xfId="0" applyNumberFormat="1" applyFont="1" applyFill="1" applyBorder="1" applyAlignment="1">
      <alignment horizontal="center" vertical="center"/>
    </xf>
    <xf numFmtId="3" fontId="24" fillId="3" borderId="24" xfId="0" applyNumberFormat="1" applyFont="1" applyFill="1" applyBorder="1" applyAlignment="1">
      <alignment horizontal="center" vertical="center"/>
    </xf>
    <xf numFmtId="3" fontId="24" fillId="3" borderId="42" xfId="0" applyNumberFormat="1" applyFont="1" applyFill="1" applyBorder="1" applyAlignment="1">
      <alignment horizontal="center" vertical="center"/>
    </xf>
    <xf numFmtId="165" fontId="0" fillId="3" borderId="0" xfId="27" applyNumberFormat="1" applyFont="1" applyFill="1" applyAlignment="1"/>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7" borderId="43" xfId="0" applyNumberFormat="1" applyFont="1" applyFill="1" applyBorder="1" applyAlignment="1">
      <alignment horizontal="center" vertical="center"/>
    </xf>
    <xf numFmtId="3" fontId="24" fillId="3" borderId="44" xfId="0" applyNumberFormat="1" applyFont="1" applyFill="1" applyBorder="1" applyAlignment="1">
      <alignment horizontal="center" vertical="center"/>
    </xf>
    <xf numFmtId="164" fontId="24" fillId="7" borderId="45" xfId="0" applyNumberFormat="1" applyFont="1" applyFill="1" applyBorder="1" applyAlignment="1">
      <alignment horizontal="center" vertical="center"/>
    </xf>
    <xf numFmtId="3" fontId="43" fillId="3" borderId="42" xfId="0" applyNumberFormat="1" applyFont="1" applyFill="1" applyBorder="1" applyAlignment="1">
      <alignment horizontal="center" vertical="center"/>
    </xf>
    <xf numFmtId="3" fontId="43" fillId="3" borderId="46"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0" fontId="0" fillId="3" borderId="0" xfId="0" applyFont="1" applyFill="1" applyAlignment="1">
      <alignment horizontal="center" vertical="center"/>
    </xf>
    <xf numFmtId="164" fontId="43"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3" fontId="24" fillId="3" borderId="19"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33" fillId="3" borderId="20" xfId="0" applyNumberFormat="1" applyFont="1" applyFill="1" applyBorder="1" applyAlignment="1">
      <alignment horizontal="center" vertical="center"/>
    </xf>
    <xf numFmtId="164" fontId="33" fillId="3" borderId="19" xfId="0" applyNumberFormat="1" applyFont="1" applyFill="1" applyBorder="1" applyAlignment="1">
      <alignment horizontal="center" vertical="center"/>
    </xf>
    <xf numFmtId="164" fontId="33" fillId="3" borderId="6" xfId="0" applyNumberFormat="1" applyFont="1" applyFill="1" applyBorder="1" applyAlignment="1">
      <alignment horizontal="center" vertical="center"/>
    </xf>
    <xf numFmtId="3" fontId="37" fillId="8" borderId="13" xfId="0" applyNumberFormat="1" applyFont="1" applyFill="1" applyBorder="1" applyAlignment="1">
      <alignment horizontal="center" vertical="center" wrapText="1"/>
    </xf>
    <xf numFmtId="3" fontId="37" fillId="8" borderId="19" xfId="0" applyNumberFormat="1" applyFont="1" applyFill="1" applyBorder="1" applyAlignment="1">
      <alignment horizontal="center" vertical="center"/>
    </xf>
    <xf numFmtId="3" fontId="24" fillId="3" borderId="20" xfId="0" applyNumberFormat="1" applyFont="1" applyFill="1" applyBorder="1" applyAlignment="1">
      <alignment horizontal="center" vertical="center" wrapText="1"/>
    </xf>
    <xf numFmtId="3" fontId="24" fillId="3" borderId="19" xfId="0" applyNumberFormat="1" applyFont="1" applyFill="1" applyBorder="1" applyAlignment="1">
      <alignment horizontal="center" vertical="center"/>
    </xf>
    <xf numFmtId="164" fontId="43" fillId="3" borderId="20" xfId="0" applyNumberFormat="1" applyFont="1" applyFill="1" applyBorder="1" applyAlignment="1">
      <alignment horizontal="center" vertical="center"/>
    </xf>
    <xf numFmtId="164" fontId="43" fillId="3" borderId="19" xfId="0" applyNumberFormat="1" applyFont="1" applyFill="1" applyBorder="1" applyAlignment="1">
      <alignment horizontal="center" vertical="center"/>
    </xf>
    <xf numFmtId="3" fontId="24" fillId="3" borderId="20" xfId="0" applyNumberFormat="1" applyFont="1" applyFill="1" applyBorder="1" applyAlignment="1">
      <alignment horizontal="center" vertical="center"/>
    </xf>
    <xf numFmtId="164" fontId="24" fillId="3" borderId="20" xfId="0" applyNumberFormat="1" applyFont="1" applyFill="1" applyBorder="1" applyAlignment="1">
      <alignment horizontal="center" vertical="center"/>
    </xf>
    <xf numFmtId="164" fontId="24" fillId="3" borderId="19" xfId="0" applyNumberFormat="1" applyFont="1" applyFill="1" applyBorder="1" applyAlignment="1">
      <alignment horizontal="center" vertical="center"/>
    </xf>
    <xf numFmtId="164" fontId="43" fillId="3" borderId="6" xfId="0" applyNumberFormat="1" applyFont="1" applyFill="1" applyBorder="1" applyAlignment="1">
      <alignment horizontal="center" vertical="center"/>
    </xf>
    <xf numFmtId="3" fontId="44" fillId="8" borderId="13" xfId="0" applyNumberFormat="1" applyFont="1" applyFill="1" applyBorder="1" applyAlignment="1">
      <alignment horizontal="center" vertical="center"/>
    </xf>
    <xf numFmtId="3" fontId="44" fillId="8" borderId="19" xfId="0" applyNumberFormat="1" applyFont="1" applyFill="1" applyBorder="1" applyAlignment="1">
      <alignment horizontal="center" vertical="center"/>
    </xf>
    <xf numFmtId="3" fontId="43" fillId="3" borderId="20" xfId="0" applyNumberFormat="1" applyFont="1" applyFill="1" applyBorder="1" applyAlignment="1">
      <alignment horizontal="center" vertical="center"/>
    </xf>
    <xf numFmtId="3" fontId="43" fillId="3" borderId="19" xfId="0" applyNumberFormat="1" applyFont="1" applyFill="1" applyBorder="1" applyAlignment="1">
      <alignment horizontal="center" vertical="center"/>
    </xf>
    <xf numFmtId="3" fontId="43" fillId="3" borderId="20" xfId="0" applyNumberFormat="1" applyFont="1" applyFill="1" applyBorder="1" applyAlignment="1">
      <alignment horizontal="center" vertical="center" wrapText="1"/>
    </xf>
    <xf numFmtId="164" fontId="24" fillId="3" borderId="6" xfId="0" applyNumberFormat="1" applyFont="1" applyFill="1" applyBorder="1" applyAlignment="1">
      <alignment horizontal="center" vertical="center"/>
    </xf>
    <xf numFmtId="3" fontId="44" fillId="8" borderId="13" xfId="0" applyNumberFormat="1" applyFont="1" applyFill="1" applyBorder="1" applyAlignment="1">
      <alignment horizontal="center" vertical="center" wrapText="1"/>
    </xf>
    <xf numFmtId="3" fontId="44" fillId="8" borderId="19" xfId="0" applyNumberFormat="1" applyFont="1" applyFill="1" applyBorder="1" applyAlignment="1">
      <alignment horizontal="center" vertical="center" wrapText="1"/>
    </xf>
    <xf numFmtId="3" fontId="45" fillId="3" borderId="20" xfId="0" applyNumberFormat="1" applyFont="1" applyFill="1" applyBorder="1" applyAlignment="1">
      <alignment horizontal="center" vertical="center"/>
    </xf>
    <xf numFmtId="3" fontId="45" fillId="3" borderId="19" xfId="0" applyNumberFormat="1" applyFont="1" applyFill="1" applyBorder="1" applyAlignment="1">
      <alignment horizontal="center" vertical="center"/>
    </xf>
    <xf numFmtId="164" fontId="45" fillId="3" borderId="20" xfId="0" applyNumberFormat="1" applyFont="1" applyFill="1" applyBorder="1" applyAlignment="1">
      <alignment horizontal="center" vertical="center"/>
    </xf>
    <xf numFmtId="164" fontId="45" fillId="3" borderId="19" xfId="0" applyNumberFormat="1" applyFont="1" applyFill="1" applyBorder="1" applyAlignment="1">
      <alignment horizontal="center" vertical="center"/>
    </xf>
    <xf numFmtId="164" fontId="45" fillId="3" borderId="6" xfId="0" applyNumberFormat="1" applyFont="1" applyFill="1" applyBorder="1" applyAlignment="1">
      <alignment horizontal="center" vertical="center"/>
    </xf>
    <xf numFmtId="3" fontId="35" fillId="8" borderId="13" xfId="0" applyNumberFormat="1" applyFont="1" applyFill="1" applyBorder="1" applyAlignment="1">
      <alignment horizontal="center" vertical="center"/>
    </xf>
    <xf numFmtId="3" fontId="35" fillId="8" borderId="19" xfId="0" applyNumberFormat="1" applyFont="1" applyFill="1" applyBorder="1" applyAlignment="1">
      <alignment horizontal="center" vertical="center"/>
    </xf>
    <xf numFmtId="164" fontId="24" fillId="3" borderId="23" xfId="0" applyNumberFormat="1" applyFont="1" applyFill="1" applyBorder="1" applyAlignment="1">
      <alignment horizontal="center" vertical="center"/>
    </xf>
    <xf numFmtId="164" fontId="24" fillId="3" borderId="22" xfId="0" applyNumberFormat="1" applyFont="1" applyFill="1" applyBorder="1" applyAlignment="1">
      <alignment horizontal="center" vertical="center"/>
    </xf>
    <xf numFmtId="164" fontId="24" fillId="3" borderId="8" xfId="0" applyNumberFormat="1" applyFont="1" applyFill="1" applyBorder="1" applyAlignment="1">
      <alignment horizontal="center" vertical="center"/>
    </xf>
    <xf numFmtId="3" fontId="35" fillId="8" borderId="21" xfId="0" applyNumberFormat="1" applyFont="1" applyFill="1" applyBorder="1" applyAlignment="1">
      <alignment horizontal="center" vertical="center"/>
    </xf>
    <xf numFmtId="3" fontId="35" fillId="8" borderId="22" xfId="0" applyNumberFormat="1" applyFont="1" applyFill="1" applyBorder="1" applyAlignment="1">
      <alignment horizontal="center" vertical="center"/>
    </xf>
    <xf numFmtId="3" fontId="24" fillId="3" borderId="23" xfId="0" applyNumberFormat="1" applyFont="1" applyFill="1" applyBorder="1" applyAlignment="1">
      <alignment horizontal="center" vertical="center"/>
    </xf>
    <xf numFmtId="3" fontId="24" fillId="3" borderId="22" xfId="0" applyNumberFormat="1" applyFont="1" applyFill="1" applyBorder="1" applyAlignment="1">
      <alignment horizontal="center" vertical="center"/>
    </xf>
    <xf numFmtId="3" fontId="35" fillId="8" borderId="13" xfId="0" applyNumberFormat="1" applyFont="1" applyFill="1" applyBorder="1" applyAlignment="1">
      <alignment horizontal="center" vertical="center" wrapText="1"/>
    </xf>
    <xf numFmtId="164" fontId="24" fillId="3" borderId="15" xfId="0" applyNumberFormat="1" applyFont="1" applyFill="1" applyBorder="1" applyAlignment="1">
      <alignment horizontal="center" vertical="center"/>
    </xf>
    <xf numFmtId="164" fontId="24" fillId="3" borderId="14" xfId="0" applyNumberFormat="1" applyFont="1" applyFill="1" applyBorder="1" applyAlignment="1">
      <alignment horizontal="center" vertical="center"/>
    </xf>
    <xf numFmtId="164" fontId="24" fillId="3" borderId="12" xfId="0" applyNumberFormat="1" applyFont="1" applyFill="1" applyBorder="1" applyAlignment="1">
      <alignment horizontal="center" vertical="center"/>
    </xf>
    <xf numFmtId="3" fontId="24" fillId="3" borderId="15" xfId="0" applyNumberFormat="1" applyFont="1" applyFill="1" applyBorder="1" applyAlignment="1">
      <alignment horizontal="center" vertical="center"/>
    </xf>
    <xf numFmtId="3" fontId="24" fillId="3" borderId="14" xfId="0" applyNumberFormat="1" applyFont="1" applyFill="1" applyBorder="1" applyAlignment="1">
      <alignment horizontal="center" vertical="center"/>
    </xf>
    <xf numFmtId="0" fontId="30" fillId="3" borderId="0" xfId="0" applyFont="1" applyFill="1" applyAlignment="1">
      <alignment horizontal="left" vertical="top"/>
    </xf>
    <xf numFmtId="3" fontId="35" fillId="8" borderId="9" xfId="0" applyNumberFormat="1" applyFont="1" applyFill="1" applyBorder="1" applyAlignment="1">
      <alignment horizontal="center" vertical="center"/>
    </xf>
    <xf numFmtId="3" fontId="35" fillId="8" borderId="14" xfId="0" applyNumberFormat="1" applyFont="1" applyFill="1" applyBorder="1" applyAlignment="1">
      <alignment horizontal="center" vertical="center"/>
    </xf>
    <xf numFmtId="0" fontId="34" fillId="9" borderId="16" xfId="0" applyFont="1" applyFill="1" applyBorder="1" applyAlignment="1">
      <alignment horizontal="center" vertical="center" wrapText="1"/>
    </xf>
    <xf numFmtId="0" fontId="34" fillId="9" borderId="11" xfId="0" applyFont="1" applyFill="1" applyBorder="1" applyAlignment="1">
      <alignment horizontal="center" vertical="center" wrapText="1"/>
    </xf>
    <xf numFmtId="0" fontId="34" fillId="9" borderId="17" xfId="0" applyFont="1" applyFill="1" applyBorder="1" applyAlignment="1">
      <alignment horizontal="center" vertical="center" wrapText="1"/>
    </xf>
    <xf numFmtId="0" fontId="33" fillId="6" borderId="15" xfId="0" applyFont="1" applyFill="1" applyBorder="1" applyAlignment="1">
      <alignment horizontal="center" vertical="center" wrapText="1"/>
    </xf>
    <xf numFmtId="0" fontId="33" fillId="6" borderId="10" xfId="0" applyFont="1" applyFill="1" applyBorder="1" applyAlignment="1">
      <alignment horizontal="center" vertical="center" wrapText="1"/>
    </xf>
    <xf numFmtId="0" fontId="33" fillId="6" borderId="14"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33" fillId="6" borderId="0" xfId="0" applyFont="1" applyFill="1" applyBorder="1" applyAlignment="1">
      <alignment horizontal="center" vertical="center" wrapText="1"/>
    </xf>
    <xf numFmtId="0" fontId="33" fillId="6" borderId="19" xfId="0" applyFont="1" applyFill="1" applyBorder="1" applyAlignment="1">
      <alignment horizontal="center" vertical="center" wrapText="1"/>
    </xf>
    <xf numFmtId="0" fontId="33" fillId="6" borderId="23" xfId="0" applyFont="1" applyFill="1" applyBorder="1" applyAlignment="1">
      <alignment horizontal="center" vertical="center" wrapText="1"/>
    </xf>
    <xf numFmtId="0" fontId="33" fillId="6" borderId="7"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12" xfId="0" applyFont="1" applyFill="1" applyBorder="1" applyAlignment="1">
      <alignment horizontal="center" vertical="center" wrapText="1"/>
    </xf>
    <xf numFmtId="0" fontId="33" fillId="6" borderId="6" xfId="0" applyFont="1" applyFill="1" applyBorder="1" applyAlignment="1">
      <alignment horizontal="center" vertical="center" wrapText="1"/>
    </xf>
    <xf numFmtId="0" fontId="33" fillId="6" borderId="8" xfId="0" applyFont="1" applyFill="1" applyBorder="1" applyAlignment="1">
      <alignment horizontal="center" vertical="center" wrapText="1"/>
    </xf>
    <xf numFmtId="0" fontId="33" fillId="6" borderId="11" xfId="0" applyFont="1" applyFill="1" applyBorder="1" applyAlignment="1">
      <alignment horizontal="center" vertical="center" wrapText="1"/>
    </xf>
    <xf numFmtId="0" fontId="33" fillId="6" borderId="17" xfId="0" applyFont="1" applyFill="1" applyBorder="1" applyAlignment="1">
      <alignment horizontal="center" vertical="center" wrapText="1"/>
    </xf>
    <xf numFmtId="0" fontId="31" fillId="4" borderId="0" xfId="0" applyFont="1" applyFill="1" applyBorder="1" applyAlignment="1">
      <alignment horizontal="left" vertical="center"/>
    </xf>
    <xf numFmtId="0" fontId="31" fillId="4" borderId="7" xfId="0" applyFont="1" applyFill="1" applyBorder="1" applyAlignment="1">
      <alignment horizontal="left" vertical="center"/>
    </xf>
    <xf numFmtId="0" fontId="24" fillId="7" borderId="15" xfId="0" applyFont="1" applyFill="1" applyBorder="1" applyAlignment="1">
      <alignment horizontal="center" vertical="center" wrapText="1"/>
    </xf>
    <xf numFmtId="0" fontId="24" fillId="7" borderId="10"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4" fillId="7" borderId="7" xfId="0" applyFont="1" applyFill="1" applyBorder="1" applyAlignment="1">
      <alignment horizontal="center" vertical="center" wrapText="1"/>
    </xf>
    <xf numFmtId="0" fontId="24" fillId="0" borderId="16" xfId="0" applyFont="1" applyBorder="1" applyAlignment="1">
      <alignment horizontal="center"/>
    </xf>
    <xf numFmtId="0" fontId="24" fillId="0" borderId="17" xfId="0" applyFont="1" applyBorder="1" applyAlignment="1">
      <alignment horizontal="center"/>
    </xf>
    <xf numFmtId="3" fontId="33" fillId="3" borderId="20" xfId="0" applyNumberFormat="1" applyFont="1" applyFill="1" applyBorder="1" applyAlignment="1">
      <alignment horizontal="center" vertical="center"/>
    </xf>
    <xf numFmtId="3" fontId="33" fillId="3" borderId="19" xfId="0" applyNumberFormat="1" applyFont="1" applyFill="1" applyBorder="1" applyAlignment="1">
      <alignment horizontal="center" vertical="center"/>
    </xf>
    <xf numFmtId="0" fontId="33" fillId="6" borderId="9" xfId="0"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24" fillId="0" borderId="18" xfId="0" applyFont="1" applyBorder="1" applyAlignment="1">
      <alignment horizontal="center"/>
    </xf>
    <xf numFmtId="0" fontId="24" fillId="7" borderId="16" xfId="0" applyFont="1" applyFill="1" applyBorder="1" applyAlignment="1">
      <alignment horizontal="center" vertical="center"/>
    </xf>
    <xf numFmtId="0" fontId="24" fillId="7" borderId="11" xfId="0" applyFont="1" applyFill="1" applyBorder="1" applyAlignment="1">
      <alignment horizontal="center" vertical="center"/>
    </xf>
    <xf numFmtId="0" fontId="24" fillId="7" borderId="17" xfId="0" applyFont="1" applyFill="1" applyBorder="1" applyAlignment="1">
      <alignment horizontal="center" vertical="center"/>
    </xf>
    <xf numFmtId="0" fontId="32" fillId="5" borderId="13"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32" fillId="5" borderId="21"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37" fillId="6" borderId="10" xfId="0" applyFont="1" applyFill="1" applyBorder="1" applyAlignment="1">
      <alignment horizontal="center" vertical="center" wrapText="1"/>
    </xf>
    <xf numFmtId="0" fontId="37" fillId="6" borderId="14" xfId="0" applyFont="1" applyFill="1" applyBorder="1" applyAlignment="1">
      <alignment horizontal="center" vertical="center" wrapText="1"/>
    </xf>
    <xf numFmtId="0" fontId="37" fillId="6" borderId="20" xfId="0" applyFont="1" applyFill="1" applyBorder="1" applyAlignment="1">
      <alignment horizontal="center" vertical="center" wrapText="1"/>
    </xf>
    <xf numFmtId="0" fontId="37" fillId="6" borderId="0" xfId="0" applyFont="1" applyFill="1" applyBorder="1" applyAlignment="1">
      <alignment horizontal="center" vertical="center" wrapText="1"/>
    </xf>
    <xf numFmtId="0" fontId="37" fillId="6" borderId="19" xfId="0" applyFont="1" applyFill="1" applyBorder="1" applyAlignment="1">
      <alignment horizontal="center" vertical="center" wrapText="1"/>
    </xf>
    <xf numFmtId="0" fontId="37" fillId="6" borderId="23"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7" fillId="6" borderId="2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6"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2" fillId="5" borderId="9" xfId="0" applyFont="1" applyFill="1" applyBorder="1" applyAlignment="1">
      <alignment horizontal="center" vertical="center" wrapText="1"/>
    </xf>
    <xf numFmtId="0" fontId="32" fillId="5" borderId="10" xfId="0" applyFont="1" applyFill="1" applyBorder="1" applyAlignment="1">
      <alignment horizontal="center" vertical="center" wrapText="1"/>
    </xf>
    <xf numFmtId="0" fontId="24" fillId="7" borderId="20"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24" fillId="7" borderId="19" xfId="0" applyFont="1" applyFill="1" applyBorder="1" applyAlignment="1">
      <alignment horizontal="center" vertical="center" wrapText="1"/>
    </xf>
    <xf numFmtId="0" fontId="24" fillId="7" borderId="22" xfId="0" applyFont="1" applyFill="1" applyBorder="1" applyAlignment="1">
      <alignment horizontal="center" vertical="center" wrapText="1"/>
    </xf>
    <xf numFmtId="0" fontId="24" fillId="7" borderId="15" xfId="0" applyFont="1" applyFill="1" applyBorder="1" applyAlignment="1">
      <alignment horizontal="center" vertical="center"/>
    </xf>
    <xf numFmtId="0" fontId="24" fillId="7" borderId="10" xfId="0" applyFont="1" applyFill="1" applyBorder="1" applyAlignment="1">
      <alignment horizontal="center" vertical="center"/>
    </xf>
    <xf numFmtId="0" fontId="24" fillId="7" borderId="14" xfId="0" applyFont="1" applyFill="1" applyBorder="1" applyAlignment="1">
      <alignment horizontal="center" vertical="center"/>
    </xf>
    <xf numFmtId="3" fontId="37" fillId="8" borderId="13" xfId="0" applyNumberFormat="1" applyFont="1" applyFill="1" applyBorder="1" applyAlignment="1">
      <alignment horizontal="center" vertical="center"/>
    </xf>
    <xf numFmtId="3" fontId="35" fillId="8" borderId="19" xfId="0" applyNumberFormat="1" applyFont="1" applyFill="1" applyBorder="1" applyAlignment="1">
      <alignment horizontal="center" vertical="center" wrapText="1"/>
    </xf>
    <xf numFmtId="3" fontId="37" fillId="8" borderId="19" xfId="0" applyNumberFormat="1" applyFont="1" applyFill="1" applyBorder="1" applyAlignment="1">
      <alignment horizontal="center" vertical="center" wrapText="1"/>
    </xf>
    <xf numFmtId="3" fontId="48" fillId="8" borderId="13" xfId="0" applyNumberFormat="1" applyFont="1" applyFill="1" applyBorder="1" applyAlignment="1">
      <alignment horizontal="center" vertical="center"/>
    </xf>
    <xf numFmtId="3" fontId="48" fillId="8" borderId="19" xfId="0" applyNumberFormat="1" applyFont="1" applyFill="1" applyBorder="1" applyAlignment="1">
      <alignment horizontal="center" vertical="center"/>
    </xf>
    <xf numFmtId="0" fontId="35" fillId="8" borderId="26" xfId="0" applyFont="1" applyFill="1" applyBorder="1" applyAlignment="1">
      <alignment horizontal="center"/>
    </xf>
    <xf numFmtId="0" fontId="35" fillId="8" borderId="17" xfId="0" applyFont="1" applyFill="1" applyBorder="1" applyAlignment="1">
      <alignment horizontal="center"/>
    </xf>
    <xf numFmtId="164" fontId="45" fillId="3" borderId="23" xfId="0" applyNumberFormat="1" applyFont="1" applyFill="1" applyBorder="1" applyAlignment="1">
      <alignment horizontal="center" vertical="center"/>
    </xf>
    <xf numFmtId="164" fontId="45" fillId="3" borderId="22" xfId="0" applyNumberFormat="1" applyFont="1" applyFill="1" applyBorder="1" applyAlignment="1">
      <alignment horizontal="center" vertical="center"/>
    </xf>
    <xf numFmtId="164" fontId="45" fillId="3" borderId="8" xfId="0" applyNumberFormat="1" applyFont="1" applyFill="1" applyBorder="1" applyAlignment="1">
      <alignment horizontal="center" vertical="center"/>
    </xf>
    <xf numFmtId="3" fontId="50" fillId="8" borderId="21" xfId="0" applyNumberFormat="1" applyFont="1" applyFill="1" applyBorder="1" applyAlignment="1">
      <alignment horizontal="center" vertical="center"/>
    </xf>
    <xf numFmtId="3" fontId="50" fillId="8" borderId="22" xfId="0" applyNumberFormat="1" applyFont="1" applyFill="1" applyBorder="1" applyAlignment="1">
      <alignment horizontal="center" vertical="center"/>
    </xf>
    <xf numFmtId="3" fontId="45" fillId="3" borderId="23" xfId="0" applyNumberFormat="1" applyFont="1" applyFill="1" applyBorder="1" applyAlignment="1">
      <alignment horizontal="center" vertical="center"/>
    </xf>
    <xf numFmtId="3" fontId="45" fillId="3" borderId="22" xfId="0" applyNumberFormat="1" applyFont="1" applyFill="1" applyBorder="1" applyAlignment="1">
      <alignment horizontal="center" vertical="center"/>
    </xf>
    <xf numFmtId="3" fontId="51" fillId="3" borderId="23" xfId="0" applyNumberFormat="1" applyFont="1" applyFill="1" applyBorder="1" applyAlignment="1">
      <alignment horizontal="center" vertical="center"/>
    </xf>
    <xf numFmtId="3" fontId="51" fillId="3" borderId="22" xfId="0" applyNumberFormat="1" applyFont="1" applyFill="1" applyBorder="1" applyAlignment="1">
      <alignment horizontal="center" vertical="center"/>
    </xf>
    <xf numFmtId="3" fontId="50" fillId="8" borderId="13" xfId="0" applyNumberFormat="1" applyFont="1" applyFill="1" applyBorder="1" applyAlignment="1">
      <alignment horizontal="center" vertical="center"/>
    </xf>
    <xf numFmtId="3" fontId="50" fillId="8" borderId="19" xfId="0" applyNumberFormat="1" applyFont="1" applyFill="1" applyBorder="1" applyAlignment="1">
      <alignment horizontal="center" vertical="center"/>
    </xf>
    <xf numFmtId="3" fontId="51" fillId="3" borderId="20" xfId="0" applyNumberFormat="1" applyFont="1" applyFill="1" applyBorder="1" applyAlignment="1">
      <alignment horizontal="center" vertical="center"/>
    </xf>
    <xf numFmtId="3" fontId="51" fillId="3" borderId="19" xfId="0" applyNumberFormat="1" applyFont="1" applyFill="1" applyBorder="1" applyAlignment="1">
      <alignment horizontal="center" vertical="center"/>
    </xf>
    <xf numFmtId="3" fontId="43" fillId="3" borderId="15" xfId="0" applyNumberFormat="1" applyFont="1" applyFill="1" applyBorder="1" applyAlignment="1">
      <alignment horizontal="center" vertical="center" wrapText="1"/>
    </xf>
    <xf numFmtId="3" fontId="43" fillId="3" borderId="14" xfId="0" applyNumberFormat="1" applyFont="1" applyFill="1" applyBorder="1" applyAlignment="1">
      <alignment horizontal="center" vertical="center"/>
    </xf>
    <xf numFmtId="3" fontId="43" fillId="3" borderId="15" xfId="0" applyNumberFormat="1" applyFont="1" applyFill="1" applyBorder="1" applyAlignment="1">
      <alignment horizontal="center" vertical="center"/>
    </xf>
    <xf numFmtId="164" fontId="45" fillId="3" borderId="15" xfId="0" applyNumberFormat="1" applyFont="1" applyFill="1" applyBorder="1" applyAlignment="1">
      <alignment horizontal="center" vertical="center"/>
    </xf>
    <xf numFmtId="164" fontId="45" fillId="3" borderId="14" xfId="0" applyNumberFormat="1" applyFont="1" applyFill="1" applyBorder="1" applyAlignment="1">
      <alignment horizontal="center" vertical="center"/>
    </xf>
    <xf numFmtId="3" fontId="45" fillId="3" borderId="15" xfId="0" applyNumberFormat="1" applyFont="1" applyFill="1" applyBorder="1" applyAlignment="1">
      <alignment horizontal="center" vertical="center"/>
    </xf>
    <xf numFmtId="3" fontId="45" fillId="3" borderId="14" xfId="0" applyNumberFormat="1" applyFont="1" applyFill="1" applyBorder="1" applyAlignment="1">
      <alignment horizontal="center" vertical="center"/>
    </xf>
    <xf numFmtId="164" fontId="45" fillId="3" borderId="12" xfId="0" applyNumberFormat="1" applyFont="1" applyFill="1" applyBorder="1" applyAlignment="1">
      <alignment horizontal="center" vertical="center"/>
    </xf>
    <xf numFmtId="3" fontId="48" fillId="8" borderId="9" xfId="0" applyNumberFormat="1" applyFont="1" applyFill="1" applyBorder="1" applyAlignment="1">
      <alignment horizontal="center" vertical="center"/>
    </xf>
    <xf numFmtId="3" fontId="48" fillId="8" borderId="14" xfId="0" applyNumberFormat="1" applyFont="1" applyFill="1" applyBorder="1" applyAlignment="1">
      <alignment horizontal="center" vertical="center"/>
    </xf>
    <xf numFmtId="3" fontId="43" fillId="3" borderId="14" xfId="0" applyNumberFormat="1" applyFont="1" applyFill="1" applyBorder="1" applyAlignment="1">
      <alignment horizontal="center" vertical="center" wrapText="1"/>
    </xf>
    <xf numFmtId="3" fontId="48" fillId="8" borderId="21" xfId="0" applyNumberFormat="1" applyFont="1" applyFill="1" applyBorder="1" applyAlignment="1">
      <alignment horizontal="center" vertical="center"/>
    </xf>
    <xf numFmtId="3" fontId="48" fillId="8" borderId="22" xfId="0" applyNumberFormat="1" applyFont="1" applyFill="1" applyBorder="1" applyAlignment="1">
      <alignment horizontal="center" vertical="center"/>
    </xf>
    <xf numFmtId="0" fontId="45" fillId="0" borderId="16" xfId="0" applyFont="1" applyBorder="1" applyAlignment="1">
      <alignment horizontal="center"/>
    </xf>
    <xf numFmtId="0" fontId="45" fillId="0" borderId="17" xfId="0" applyFont="1" applyBorder="1" applyAlignment="1">
      <alignment horizontal="center"/>
    </xf>
    <xf numFmtId="0" fontId="45" fillId="0" borderId="18" xfId="0" applyFont="1" applyBorder="1" applyAlignment="1">
      <alignment horizontal="center"/>
    </xf>
    <xf numFmtId="0" fontId="48" fillId="8" borderId="26" xfId="0" applyFont="1" applyFill="1" applyBorder="1" applyAlignment="1">
      <alignment horizontal="center"/>
    </xf>
    <xf numFmtId="0" fontId="48" fillId="8" borderId="17" xfId="0" applyFont="1" applyFill="1" applyBorder="1" applyAlignment="1">
      <alignment horizontal="center"/>
    </xf>
    <xf numFmtId="0" fontId="43" fillId="6" borderId="9" xfId="0" applyFont="1" applyFill="1" applyBorder="1" applyAlignment="1">
      <alignment horizontal="center" vertical="center" wrapText="1"/>
    </xf>
    <xf numFmtId="0" fontId="43" fillId="6" borderId="10" xfId="0" applyFont="1" applyFill="1" applyBorder="1" applyAlignment="1">
      <alignment horizontal="center" vertical="center" wrapText="1"/>
    </xf>
    <xf numFmtId="0" fontId="43" fillId="6" borderId="14" xfId="0" applyFont="1" applyFill="1" applyBorder="1" applyAlignment="1">
      <alignment horizontal="center" vertical="center" wrapText="1"/>
    </xf>
    <xf numFmtId="0" fontId="43" fillId="6" borderId="13" xfId="0" applyFont="1" applyFill="1" applyBorder="1" applyAlignment="1">
      <alignment horizontal="center" vertical="center" wrapText="1"/>
    </xf>
    <xf numFmtId="0" fontId="43" fillId="6" borderId="0" xfId="0" applyFont="1" applyFill="1" applyBorder="1" applyAlignment="1">
      <alignment horizontal="center" vertical="center" wrapText="1"/>
    </xf>
    <xf numFmtId="0" fontId="43" fillId="6" borderId="19" xfId="0" applyFont="1" applyFill="1" applyBorder="1" applyAlignment="1">
      <alignment horizontal="center" vertical="center" wrapText="1"/>
    </xf>
    <xf numFmtId="0" fontId="43" fillId="6" borderId="21" xfId="0" applyFont="1" applyFill="1" applyBorder="1" applyAlignment="1">
      <alignment horizontal="center" vertical="center" wrapText="1"/>
    </xf>
    <xf numFmtId="0" fontId="43" fillId="6" borderId="7" xfId="0" applyFont="1" applyFill="1" applyBorder="1" applyAlignment="1">
      <alignment horizontal="center" vertical="center" wrapText="1"/>
    </xf>
    <xf numFmtId="0" fontId="43" fillId="6" borderId="22" xfId="0" applyFont="1" applyFill="1" applyBorder="1" applyAlignment="1">
      <alignment horizontal="center" vertical="center" wrapText="1"/>
    </xf>
    <xf numFmtId="0" fontId="43" fillId="6" borderId="15" xfId="0" applyFont="1" applyFill="1" applyBorder="1" applyAlignment="1">
      <alignment horizontal="center" vertical="center" wrapText="1"/>
    </xf>
    <xf numFmtId="0" fontId="43" fillId="6" borderId="20" xfId="0" applyFont="1" applyFill="1" applyBorder="1" applyAlignment="1">
      <alignment horizontal="center" vertical="center" wrapText="1"/>
    </xf>
    <xf numFmtId="0" fontId="43" fillId="6" borderId="23" xfId="0" applyFont="1" applyFill="1" applyBorder="1" applyAlignment="1">
      <alignment horizontal="center" vertical="center" wrapText="1"/>
    </xf>
    <xf numFmtId="0" fontId="43" fillId="6" borderId="12" xfId="0" applyFont="1" applyFill="1" applyBorder="1" applyAlignment="1">
      <alignment horizontal="center" vertical="center" wrapText="1"/>
    </xf>
    <xf numFmtId="0" fontId="43" fillId="6" borderId="6" xfId="0" applyFont="1" applyFill="1" applyBorder="1" applyAlignment="1">
      <alignment horizontal="center" vertical="center" wrapText="1"/>
    </xf>
    <xf numFmtId="0" fontId="43" fillId="6" borderId="8" xfId="0" applyFont="1" applyFill="1" applyBorder="1" applyAlignment="1">
      <alignment horizontal="center" vertical="center" wrapText="1"/>
    </xf>
    <xf numFmtId="0" fontId="44" fillId="6" borderId="15" xfId="0" applyFont="1" applyFill="1" applyBorder="1" applyAlignment="1">
      <alignment horizontal="center" vertical="center" wrapText="1"/>
    </xf>
    <xf numFmtId="0" fontId="44" fillId="6" borderId="10" xfId="0" applyFont="1" applyFill="1" applyBorder="1" applyAlignment="1">
      <alignment horizontal="center" vertical="center" wrapText="1"/>
    </xf>
    <xf numFmtId="0" fontId="44" fillId="6" borderId="14" xfId="0" applyFont="1" applyFill="1" applyBorder="1" applyAlignment="1">
      <alignment horizontal="center" vertical="center" wrapText="1"/>
    </xf>
    <xf numFmtId="0" fontId="44" fillId="6" borderId="20" xfId="0" applyFont="1" applyFill="1" applyBorder="1" applyAlignment="1">
      <alignment horizontal="center" vertical="center" wrapText="1"/>
    </xf>
    <xf numFmtId="0" fontId="44" fillId="6" borderId="0" xfId="0" applyFont="1" applyFill="1" applyBorder="1" applyAlignment="1">
      <alignment horizontal="center" vertical="center" wrapText="1"/>
    </xf>
    <xf numFmtId="0" fontId="44" fillId="6" borderId="19"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44" fillId="6" borderId="7" xfId="0" applyFont="1" applyFill="1" applyBorder="1" applyAlignment="1">
      <alignment horizontal="center" vertical="center" wrapText="1"/>
    </xf>
    <xf numFmtId="0" fontId="44" fillId="6" borderId="22" xfId="0" applyFont="1" applyFill="1" applyBorder="1" applyAlignment="1">
      <alignment horizontal="center" vertical="center" wrapText="1"/>
    </xf>
    <xf numFmtId="0" fontId="45" fillId="7" borderId="16" xfId="0" applyFont="1" applyFill="1" applyBorder="1" applyAlignment="1">
      <alignment horizontal="center" vertical="center"/>
    </xf>
    <xf numFmtId="0" fontId="45" fillId="7" borderId="11" xfId="0" applyFont="1" applyFill="1" applyBorder="1" applyAlignment="1">
      <alignment horizontal="center" vertical="center"/>
    </xf>
    <xf numFmtId="0" fontId="45" fillId="7" borderId="17" xfId="0" applyFont="1" applyFill="1" applyBorder="1" applyAlignment="1">
      <alignment horizontal="center" vertical="center"/>
    </xf>
    <xf numFmtId="0" fontId="45" fillId="7" borderId="20" xfId="0" applyFont="1" applyFill="1" applyBorder="1" applyAlignment="1">
      <alignment horizontal="center" vertical="center" wrapText="1"/>
    </xf>
    <xf numFmtId="0" fontId="45" fillId="7" borderId="0" xfId="0" applyFont="1" applyFill="1" applyBorder="1" applyAlignment="1">
      <alignment horizontal="center" vertical="center" wrapText="1"/>
    </xf>
    <xf numFmtId="0" fontId="45" fillId="7" borderId="19" xfId="0" applyFont="1" applyFill="1" applyBorder="1" applyAlignment="1">
      <alignment horizontal="center" vertical="center" wrapText="1"/>
    </xf>
    <xf numFmtId="0" fontId="45" fillId="7" borderId="23" xfId="0" applyFont="1" applyFill="1" applyBorder="1" applyAlignment="1">
      <alignment horizontal="center" vertical="center" wrapText="1"/>
    </xf>
    <xf numFmtId="0" fontId="45" fillId="7" borderId="7" xfId="0" applyFont="1" applyFill="1" applyBorder="1" applyAlignment="1">
      <alignment horizontal="center" vertical="center" wrapText="1"/>
    </xf>
    <xf numFmtId="0" fontId="45" fillId="7" borderId="22" xfId="0" applyFont="1" applyFill="1" applyBorder="1" applyAlignment="1">
      <alignment horizontal="center" vertical="center" wrapText="1"/>
    </xf>
    <xf numFmtId="0" fontId="45" fillId="7" borderId="15" xfId="0" applyFont="1" applyFill="1" applyBorder="1" applyAlignment="1">
      <alignment horizontal="center" vertical="center"/>
    </xf>
    <xf numFmtId="0" fontId="45" fillId="7" borderId="10" xfId="0" applyFont="1" applyFill="1" applyBorder="1" applyAlignment="1">
      <alignment horizontal="center" vertical="center"/>
    </xf>
    <xf numFmtId="0" fontId="45" fillId="7" borderId="14" xfId="0" applyFont="1" applyFill="1" applyBorder="1" applyAlignment="1">
      <alignment horizontal="center" vertical="center"/>
    </xf>
    <xf numFmtId="0" fontId="46" fillId="9" borderId="16"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7"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6" xfId="0" applyFont="1" applyFill="1" applyBorder="1" applyAlignment="1">
      <alignment horizontal="center" vertical="center" wrapText="1"/>
    </xf>
    <xf numFmtId="0" fontId="44" fillId="6" borderId="8" xfId="0" applyFont="1" applyFill="1" applyBorder="1" applyAlignment="1">
      <alignment horizontal="center" vertical="center" wrapText="1"/>
    </xf>
    <xf numFmtId="0" fontId="40" fillId="3" borderId="0" xfId="0" applyFont="1" applyFill="1" applyAlignment="1">
      <alignment horizontal="left"/>
    </xf>
    <xf numFmtId="0" fontId="42" fillId="5" borderId="13" xfId="0" applyFont="1" applyFill="1" applyBorder="1" applyAlignment="1">
      <alignment horizontal="center" vertical="center" wrapText="1"/>
    </xf>
    <xf numFmtId="0" fontId="42" fillId="5" borderId="0" xfId="0" applyFont="1" applyFill="1" applyBorder="1" applyAlignment="1">
      <alignment horizontal="center" vertical="center" wrapText="1"/>
    </xf>
    <xf numFmtId="0" fontId="42" fillId="5" borderId="21" xfId="0" applyFont="1" applyFill="1" applyBorder="1" applyAlignment="1">
      <alignment horizontal="center" vertical="center" wrapText="1"/>
    </xf>
    <xf numFmtId="0" fontId="42" fillId="5" borderId="7" xfId="0" applyFont="1" applyFill="1" applyBorder="1" applyAlignment="1">
      <alignment horizontal="center" vertical="center" wrapText="1"/>
    </xf>
    <xf numFmtId="0" fontId="42" fillId="5" borderId="9" xfId="0" applyFont="1" applyFill="1" applyBorder="1" applyAlignment="1">
      <alignment horizontal="center" vertical="center" wrapText="1"/>
    </xf>
    <xf numFmtId="0" fontId="42" fillId="5" borderId="10" xfId="0" applyFont="1" applyFill="1" applyBorder="1" applyAlignment="1">
      <alignment horizontal="center" vertical="center" wrapText="1"/>
    </xf>
    <xf numFmtId="0" fontId="43" fillId="6" borderId="11" xfId="0" applyFont="1" applyFill="1" applyBorder="1" applyAlignment="1">
      <alignment horizontal="center" vertical="center" wrapText="1"/>
    </xf>
    <xf numFmtId="0" fontId="43" fillId="6" borderId="17" xfId="0" applyFont="1" applyFill="1" applyBorder="1" applyAlignment="1">
      <alignment horizontal="center" vertical="center" wrapText="1"/>
    </xf>
    <xf numFmtId="0" fontId="41" fillId="4" borderId="0" xfId="0" applyFont="1" applyFill="1" applyBorder="1" applyAlignment="1">
      <alignment horizontal="left" vertical="center"/>
    </xf>
    <xf numFmtId="0" fontId="41" fillId="4" borderId="7" xfId="0" applyFont="1" applyFill="1" applyBorder="1" applyAlignment="1">
      <alignment horizontal="left" vertical="center"/>
    </xf>
    <xf numFmtId="0" fontId="47" fillId="6" borderId="23" xfId="0" applyFont="1" applyFill="1" applyBorder="1" applyAlignment="1">
      <alignment horizontal="center"/>
    </xf>
    <xf numFmtId="0" fontId="47" fillId="6" borderId="22" xfId="0" applyFont="1" applyFill="1" applyBorder="1" applyAlignment="1">
      <alignment horizontal="center"/>
    </xf>
    <xf numFmtId="0" fontId="45" fillId="7" borderId="15" xfId="0" applyFont="1" applyFill="1" applyBorder="1" applyAlignment="1">
      <alignment horizontal="center" vertical="center" wrapText="1"/>
    </xf>
    <xf numFmtId="0" fontId="45" fillId="7" borderId="10" xfId="0" applyFont="1" applyFill="1" applyBorder="1" applyAlignment="1">
      <alignment horizontal="center" vertical="center" wrapText="1"/>
    </xf>
  </cellXfs>
  <cellStyles count="38">
    <cellStyle name="Normal" xfId="0" builtinId="0"/>
    <cellStyle name="Normal 10" xfId="9"/>
    <cellStyle name="Normal 10 2" xfId="25"/>
    <cellStyle name="Normal 11" xfId="10"/>
    <cellStyle name="Normal 11 2" xfId="26"/>
    <cellStyle name="Normal 12" xfId="11"/>
    <cellStyle name="Normal 12 2" xfId="28"/>
    <cellStyle name="Normal 13" xfId="12"/>
    <cellStyle name="Normal 13 2" xfId="29"/>
    <cellStyle name="Normal 14" xfId="13"/>
    <cellStyle name="Normal 14 2" xfId="30"/>
    <cellStyle name="Normal 15" xfId="14"/>
    <cellStyle name="Normal 15 2" xfId="31"/>
    <cellStyle name="Normal 16" xfId="15"/>
    <cellStyle name="Normal 16 2" xfId="32"/>
    <cellStyle name="Normal 17" xfId="16"/>
    <cellStyle name="Normal 18" xfId="33"/>
    <cellStyle name="Normal 19" xfId="34"/>
    <cellStyle name="Normal 2" xfId="1"/>
    <cellStyle name="Normal 2 2" xfId="17"/>
    <cellStyle name="Normal 20" xfId="35"/>
    <cellStyle name="Normal 21" xfId="36"/>
    <cellStyle name="Normal 22" xfId="37"/>
    <cellStyle name="Normal 3" xfId="2"/>
    <cellStyle name="Normal 3 2" xfId="18"/>
    <cellStyle name="Normal 4" xfId="3"/>
    <cellStyle name="Normal 4 2" xfId="19"/>
    <cellStyle name="Normal 5" xfId="4"/>
    <cellStyle name="Normal 5 2" xfId="20"/>
    <cellStyle name="Normal 6" xfId="5"/>
    <cellStyle name="Normal 6 2" xfId="21"/>
    <cellStyle name="Normal 7" xfId="6"/>
    <cellStyle name="Normal 7 2" xfId="22"/>
    <cellStyle name="Normal 8" xfId="7"/>
    <cellStyle name="Normal 8 2" xfId="23"/>
    <cellStyle name="Normal 9" xfId="8"/>
    <cellStyle name="Normal 9 2" xfId="24"/>
    <cellStyle name="Percent 2" xfId="27"/>
  </cellStyles>
  <dxfs count="0"/>
  <tableStyles count="0" defaultTableStyle="TableStyleMedium9" defaultPivotStyle="PivotStyleLight16"/>
  <colors>
    <mruColors>
      <color rgb="FFF8F7F2"/>
      <color rgb="FFF3F2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ela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a5"/>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7"/>
  <sheetViews>
    <sheetView zoomScaleNormal="100" workbookViewId="0">
      <selection activeCell="B2" sqref="B2"/>
    </sheetView>
  </sheetViews>
  <sheetFormatPr defaultColWidth="15.109375" defaultRowHeight="15" customHeight="1" x14ac:dyDescent="0.3"/>
  <cols>
    <col min="1" max="1" width="1" customWidth="1"/>
    <col min="2" max="2" width="120.5546875" customWidth="1"/>
    <col min="3" max="12" width="13.6640625" customWidth="1"/>
    <col min="13" max="26" width="115.33203125" customWidth="1"/>
  </cols>
  <sheetData>
    <row r="1" spans="1:26" ht="9" customHeight="1" thickBot="1" x14ac:dyDescent="0.35">
      <c r="A1" s="1"/>
      <c r="B1" s="1"/>
      <c r="C1" s="1"/>
      <c r="D1" s="1"/>
      <c r="E1" s="1"/>
      <c r="F1" s="1"/>
      <c r="G1" s="1"/>
      <c r="H1" s="1"/>
      <c r="I1" s="1"/>
      <c r="J1" s="1"/>
      <c r="K1" s="1"/>
      <c r="L1" s="1"/>
      <c r="M1" s="1"/>
      <c r="N1" s="1"/>
      <c r="O1" s="1"/>
      <c r="P1" s="1"/>
      <c r="Q1" s="1"/>
      <c r="R1" s="1"/>
      <c r="S1" s="1"/>
      <c r="T1" s="1"/>
      <c r="U1" s="1"/>
      <c r="V1" s="1"/>
      <c r="W1" s="1"/>
      <c r="X1" s="1"/>
      <c r="Y1" s="1"/>
      <c r="Z1" s="1"/>
    </row>
    <row r="2" spans="1:26" ht="283.5" customHeight="1" thickTop="1" x14ac:dyDescent="0.3">
      <c r="A2" s="1"/>
      <c r="B2" s="7" t="s">
        <v>42</v>
      </c>
      <c r="C2" s="1"/>
      <c r="D2" s="1"/>
      <c r="E2" s="1"/>
      <c r="F2" s="1"/>
      <c r="G2" s="1"/>
      <c r="H2" s="1"/>
      <c r="I2" s="1"/>
      <c r="J2" s="1"/>
      <c r="K2" s="1"/>
      <c r="L2" s="1"/>
      <c r="M2" s="1"/>
      <c r="N2" s="1"/>
      <c r="O2" s="1"/>
      <c r="P2" s="1"/>
      <c r="Q2" s="1"/>
      <c r="R2" s="1"/>
      <c r="S2" s="1"/>
      <c r="T2" s="1"/>
      <c r="U2" s="1"/>
      <c r="V2" s="1"/>
      <c r="W2" s="1"/>
      <c r="X2" s="1"/>
      <c r="Y2" s="1"/>
      <c r="Z2" s="1"/>
    </row>
    <row r="3" spans="1:26" s="3" customFormat="1" ht="47.25" customHeight="1" x14ac:dyDescent="0.3">
      <c r="A3" s="1"/>
      <c r="B3" s="4" t="s">
        <v>5</v>
      </c>
      <c r="C3" s="1"/>
      <c r="D3" s="1"/>
      <c r="E3" s="1"/>
      <c r="F3" s="1"/>
      <c r="G3" s="1"/>
      <c r="H3" s="1"/>
      <c r="I3" s="1"/>
      <c r="J3" s="1"/>
      <c r="K3" s="1"/>
      <c r="L3" s="1"/>
      <c r="M3" s="1"/>
      <c r="N3" s="1"/>
      <c r="O3" s="1"/>
      <c r="P3" s="1"/>
      <c r="Q3" s="1"/>
      <c r="R3" s="1"/>
      <c r="S3" s="1"/>
      <c r="T3" s="1"/>
      <c r="U3" s="1"/>
      <c r="V3" s="1"/>
      <c r="W3" s="1"/>
      <c r="X3" s="1"/>
      <c r="Y3" s="1"/>
      <c r="Z3" s="1"/>
    </row>
    <row r="4" spans="1:26" s="3" customFormat="1" ht="15" customHeight="1" x14ac:dyDescent="0.3">
      <c r="A4" s="1"/>
      <c r="B4" s="4"/>
      <c r="C4" s="1"/>
      <c r="D4" s="1"/>
      <c r="E4" s="1"/>
      <c r="F4" s="1"/>
      <c r="G4" s="1"/>
      <c r="H4" s="1"/>
      <c r="I4" s="1"/>
      <c r="J4" s="1"/>
      <c r="K4" s="1"/>
      <c r="L4" s="1"/>
      <c r="M4" s="1"/>
      <c r="N4" s="1"/>
      <c r="O4" s="1"/>
      <c r="P4" s="1"/>
      <c r="Q4" s="1"/>
      <c r="R4" s="1"/>
      <c r="S4" s="1"/>
      <c r="T4" s="1"/>
      <c r="U4" s="1"/>
      <c r="V4" s="1"/>
      <c r="W4" s="1"/>
      <c r="X4" s="1"/>
      <c r="Y4" s="1"/>
      <c r="Z4" s="1"/>
    </row>
    <row r="5" spans="1:26" s="3" customFormat="1" ht="42" x14ac:dyDescent="0.3">
      <c r="A5" s="1"/>
      <c r="B5" s="4" t="s">
        <v>3</v>
      </c>
      <c r="C5" s="1"/>
      <c r="D5" s="1"/>
      <c r="E5" s="1"/>
      <c r="F5" s="1"/>
      <c r="G5" s="1"/>
      <c r="H5" s="1"/>
      <c r="I5" s="1"/>
      <c r="J5" s="1"/>
      <c r="K5" s="1"/>
      <c r="L5" s="1"/>
      <c r="M5" s="1"/>
      <c r="N5" s="1"/>
      <c r="O5" s="1"/>
      <c r="P5" s="1"/>
      <c r="Q5" s="1"/>
      <c r="R5" s="1"/>
      <c r="S5" s="1"/>
      <c r="T5" s="1"/>
      <c r="U5" s="1"/>
      <c r="V5" s="1"/>
      <c r="W5" s="1"/>
      <c r="X5" s="1"/>
      <c r="Y5" s="1"/>
      <c r="Z5" s="1"/>
    </row>
    <row r="6" spans="1:26" s="3" customFormat="1" ht="14.4" x14ac:dyDescent="0.3">
      <c r="A6" s="1"/>
      <c r="B6" s="4"/>
      <c r="C6" s="1"/>
      <c r="D6" s="1"/>
      <c r="E6" s="1"/>
      <c r="F6" s="1"/>
      <c r="G6" s="1"/>
      <c r="H6" s="1"/>
      <c r="I6" s="1"/>
      <c r="J6" s="1"/>
      <c r="K6" s="1"/>
      <c r="L6" s="1"/>
      <c r="M6" s="1"/>
      <c r="N6" s="1"/>
      <c r="O6" s="1"/>
      <c r="P6" s="1"/>
      <c r="Q6" s="1"/>
      <c r="R6" s="1"/>
      <c r="S6" s="1"/>
      <c r="T6" s="1"/>
      <c r="U6" s="1"/>
      <c r="V6" s="1"/>
      <c r="W6" s="1"/>
      <c r="X6" s="1"/>
      <c r="Y6" s="1"/>
      <c r="Z6" s="1"/>
    </row>
    <row r="7" spans="1:26" ht="28.8" thickBot="1" x14ac:dyDescent="0.35">
      <c r="A7" s="1"/>
      <c r="B7" s="5" t="s">
        <v>4</v>
      </c>
      <c r="C7" s="1"/>
      <c r="D7" s="1"/>
      <c r="E7" s="1"/>
      <c r="F7" s="1"/>
      <c r="G7" s="1"/>
      <c r="H7" s="1"/>
      <c r="I7" s="1"/>
      <c r="J7" s="1"/>
      <c r="K7" s="1"/>
      <c r="L7" s="1"/>
      <c r="M7" s="1"/>
      <c r="N7" s="1"/>
      <c r="O7" s="1"/>
      <c r="P7" s="1"/>
      <c r="Q7" s="1"/>
      <c r="R7" s="1"/>
      <c r="S7" s="1"/>
      <c r="T7" s="1"/>
      <c r="U7" s="1"/>
      <c r="V7" s="1"/>
      <c r="W7" s="1"/>
      <c r="X7" s="1"/>
      <c r="Y7" s="1"/>
      <c r="Z7" s="1"/>
    </row>
    <row r="8" spans="1:26" ht="15" customHeight="1" thickTop="1" x14ac:dyDescent="0.3">
      <c r="A8" s="1"/>
      <c r="B8" s="6"/>
      <c r="C8" s="1"/>
      <c r="D8" s="1"/>
      <c r="E8" s="1"/>
      <c r="F8" s="1"/>
      <c r="G8" s="1"/>
      <c r="H8" s="1"/>
      <c r="I8" s="1"/>
      <c r="J8" s="1"/>
      <c r="K8" s="1"/>
      <c r="L8" s="1"/>
      <c r="M8" s="1"/>
      <c r="N8" s="1"/>
      <c r="O8" s="1"/>
      <c r="P8" s="1"/>
      <c r="Q8" s="1"/>
      <c r="R8" s="1"/>
      <c r="S8" s="1"/>
      <c r="T8" s="1"/>
      <c r="U8" s="1"/>
      <c r="V8" s="1"/>
      <c r="W8" s="1"/>
      <c r="X8" s="1"/>
      <c r="Y8" s="1"/>
      <c r="Z8" s="1"/>
    </row>
    <row r="9" spans="1:26" ht="1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5" customHeight="1" x14ac:dyDescent="0.3">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 customHeight="1" x14ac:dyDescent="0.3">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 customHeight="1" x14ac:dyDescent="0.3">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4"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4"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4"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4"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4"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4"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4"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4"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4"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4"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4"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4"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4"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4"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4"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4"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4"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4"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4"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4"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4"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4"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4"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4"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4"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4"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4"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4"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4"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4"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4"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4"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4"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4"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4"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4"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4"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4"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4"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4"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4"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4"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4"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4"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4"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4"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4"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4"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4"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4"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4"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4"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4"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4"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4"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4"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4"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4"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4"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4"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4"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4"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4"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4"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4"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4"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4"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4"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4"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4"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4"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4"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4"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4"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4"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4"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4"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4"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4"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4"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4"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4"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4"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4"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4"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4"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4"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4"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4"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4"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4"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4"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4"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4"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4"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4"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4"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4"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4"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4"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4"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4"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4"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4"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4"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4"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4"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4"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4"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4"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4"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4"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4"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4"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4"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4"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4"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4"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4"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4"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4"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4"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4"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4"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4"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4"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4"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4"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4"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4"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4"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4"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4"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4"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4"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4"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4"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4"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4"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4"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4"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4"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4"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4"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4"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4"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4"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4"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4"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4"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4"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4"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4"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4"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4"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4"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4"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4"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4"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4"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4"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4"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4"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4"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4"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4"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4"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4"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4"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4"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4"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4"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4"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4"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4"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4"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4"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4"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4"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4"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4"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4"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4"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4"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4"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4"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4"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4"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4"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4"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4"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4"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4"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4"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4"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4"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4"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4"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4"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4"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4"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4"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4"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4"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4"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4"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4"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4"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4"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4"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4"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4"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4"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4"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4"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4"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4"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4"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4"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4"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4"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4"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4"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4"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4"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4"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4"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4"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4"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4"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4"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4"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4"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4"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4"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4"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4"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4"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4"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4"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4"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4"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4"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4"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4"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4"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4"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4"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4"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4"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4"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4"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4"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4"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4"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4"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4"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4"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4"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4"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4"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4"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4"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4"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4"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4"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4"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4"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4"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4"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4"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4"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4"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4"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4"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4"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4"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4"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4"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4"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4"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4"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4"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4"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4"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4"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4"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4"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4"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4"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4"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4"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4"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4"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4"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4"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4"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4"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4"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4"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4"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4"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4"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4"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4"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4"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4"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4"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4"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4"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4"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4"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4"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4"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4"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4"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4"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4"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4"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4"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4"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4"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4"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4"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4"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4"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4"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4"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4"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4"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4"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4"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4"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4"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4"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4"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4"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4"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4"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4"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4"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4"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4"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4"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4"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4"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4"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4"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4"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4"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4"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4"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4"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4"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4"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4"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4"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4"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4"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4"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4"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4"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4"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4"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4"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4"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4"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4"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4"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4"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4"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4"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4"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4"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4"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4"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4"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4"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4"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4"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4"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4"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4"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4"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4"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4"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4"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4"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4"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4"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4"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4"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4"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4"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4"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4"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4"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4"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4"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4"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4"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4"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4"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4"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4"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4"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4"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4"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4"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4"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4"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4"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4"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4"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4"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4"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4"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4"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4"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4"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4"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4"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4"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4" x14ac:dyDescent="0.3">
      <c r="A448" s="1"/>
      <c r="B448" s="2"/>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4" x14ac:dyDescent="0.3">
      <c r="A449" s="1"/>
      <c r="B449" s="2"/>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4" x14ac:dyDescent="0.3">
      <c r="A450" s="1"/>
      <c r="B450" s="2"/>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4" x14ac:dyDescent="0.3">
      <c r="A451" s="1"/>
      <c r="B451" s="2"/>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4" x14ac:dyDescent="0.3">
      <c r="A452" s="1"/>
      <c r="B452" s="2"/>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4" x14ac:dyDescent="0.3">
      <c r="A453" s="1"/>
      <c r="B453" s="2"/>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4" x14ac:dyDescent="0.3">
      <c r="A454" s="1"/>
      <c r="B454" s="2"/>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4" x14ac:dyDescent="0.3">
      <c r="A455" s="1"/>
      <c r="B455" s="2"/>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4" x14ac:dyDescent="0.3">
      <c r="A456" s="1"/>
      <c r="B456" s="2"/>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4" x14ac:dyDescent="0.3">
      <c r="A457" s="1"/>
      <c r="B457" s="2"/>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4" x14ac:dyDescent="0.3">
      <c r="A458" s="1"/>
      <c r="B458" s="2"/>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4" x14ac:dyDescent="0.3">
      <c r="A459" s="1"/>
      <c r="B459" s="2"/>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4" x14ac:dyDescent="0.3">
      <c r="A460" s="1"/>
      <c r="B460" s="2"/>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4" x14ac:dyDescent="0.3">
      <c r="A461" s="1"/>
      <c r="B461" s="2"/>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4" x14ac:dyDescent="0.3">
      <c r="A462" s="1"/>
      <c r="B462" s="2"/>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4" x14ac:dyDescent="0.3">
      <c r="A463" s="1"/>
      <c r="B463" s="2"/>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4" x14ac:dyDescent="0.3">
      <c r="A464" s="1"/>
      <c r="B464" s="2"/>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4" x14ac:dyDescent="0.3">
      <c r="A465" s="1"/>
      <c r="B465" s="2"/>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4" x14ac:dyDescent="0.3">
      <c r="A466" s="1"/>
      <c r="B466" s="2"/>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4" x14ac:dyDescent="0.3">
      <c r="A467" s="1"/>
      <c r="B467" s="2"/>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4" x14ac:dyDescent="0.3">
      <c r="A468" s="1"/>
      <c r="B468" s="2"/>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4" x14ac:dyDescent="0.3">
      <c r="A469" s="1"/>
      <c r="B469" s="2"/>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4" x14ac:dyDescent="0.3">
      <c r="A470" s="1"/>
      <c r="B470" s="2"/>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4" x14ac:dyDescent="0.3">
      <c r="A471" s="1"/>
      <c r="B471" s="2"/>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4" x14ac:dyDescent="0.3">
      <c r="A472" s="1"/>
      <c r="B472" s="2"/>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4" x14ac:dyDescent="0.3">
      <c r="A473" s="1"/>
      <c r="B473" s="2"/>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4" x14ac:dyDescent="0.3">
      <c r="A474" s="1"/>
      <c r="B474" s="2"/>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4" x14ac:dyDescent="0.3">
      <c r="A475" s="1"/>
      <c r="B475" s="2"/>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4" x14ac:dyDescent="0.3">
      <c r="A476" s="1"/>
      <c r="B476" s="2"/>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4" x14ac:dyDescent="0.3">
      <c r="A477" s="1"/>
      <c r="B477" s="2"/>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4" x14ac:dyDescent="0.3">
      <c r="A478" s="1"/>
      <c r="B478" s="2"/>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4" x14ac:dyDescent="0.3">
      <c r="A479" s="1"/>
      <c r="B479" s="2"/>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4" x14ac:dyDescent="0.3">
      <c r="A480" s="1"/>
      <c r="B480" s="2"/>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4" x14ac:dyDescent="0.3">
      <c r="A481" s="1"/>
      <c r="B481" s="2"/>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4" x14ac:dyDescent="0.3">
      <c r="A482" s="1"/>
      <c r="B482" s="2"/>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4" x14ac:dyDescent="0.3">
      <c r="A483" s="1"/>
      <c r="B483" s="2"/>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4" x14ac:dyDescent="0.3">
      <c r="A484" s="1"/>
      <c r="B484" s="2"/>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4" x14ac:dyDescent="0.3">
      <c r="A485" s="1"/>
      <c r="B485" s="2"/>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4" x14ac:dyDescent="0.3">
      <c r="A486" s="1"/>
      <c r="B486" s="2"/>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4" x14ac:dyDescent="0.3">
      <c r="A487" s="1"/>
      <c r="B487" s="2"/>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4" x14ac:dyDescent="0.3">
      <c r="A488" s="1"/>
      <c r="B488" s="2"/>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4" x14ac:dyDescent="0.3">
      <c r="A489" s="1"/>
      <c r="B489" s="2"/>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4" x14ac:dyDescent="0.3">
      <c r="A490" s="1"/>
      <c r="B490" s="2"/>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4" x14ac:dyDescent="0.3">
      <c r="A491" s="1"/>
      <c r="B491" s="2"/>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4" x14ac:dyDescent="0.3">
      <c r="A492" s="1"/>
      <c r="B492" s="2"/>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4" x14ac:dyDescent="0.3">
      <c r="A493" s="1"/>
      <c r="B493" s="2"/>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4" x14ac:dyDescent="0.3">
      <c r="A494" s="1"/>
      <c r="B494" s="2"/>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4" x14ac:dyDescent="0.3">
      <c r="A495" s="1"/>
      <c r="B495" s="2"/>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4" x14ac:dyDescent="0.3">
      <c r="A496" s="1"/>
      <c r="B496" s="2"/>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4" x14ac:dyDescent="0.3">
      <c r="A497" s="1"/>
      <c r="B497" s="2"/>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4" x14ac:dyDescent="0.3">
      <c r="A498" s="1"/>
      <c r="B498" s="2"/>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4" x14ac:dyDescent="0.3">
      <c r="A499" s="1"/>
      <c r="B499" s="2"/>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4" x14ac:dyDescent="0.3">
      <c r="A500" s="1"/>
      <c r="B500" s="2"/>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4" x14ac:dyDescent="0.3">
      <c r="A501" s="1"/>
      <c r="B501" s="2"/>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4" x14ac:dyDescent="0.3">
      <c r="A502" s="1"/>
      <c r="B502" s="2"/>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4" x14ac:dyDescent="0.3">
      <c r="A503" s="1"/>
      <c r="B503" s="2"/>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4" x14ac:dyDescent="0.3">
      <c r="A504" s="1"/>
      <c r="B504" s="2"/>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4" x14ac:dyDescent="0.3">
      <c r="A505" s="1"/>
      <c r="B505" s="2"/>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4" x14ac:dyDescent="0.3">
      <c r="A506" s="1"/>
      <c r="B506" s="2"/>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4" x14ac:dyDescent="0.3">
      <c r="A507" s="1"/>
      <c r="B507" s="2"/>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4" x14ac:dyDescent="0.3">
      <c r="A508" s="1"/>
      <c r="B508" s="2"/>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4" x14ac:dyDescent="0.3">
      <c r="A509" s="1"/>
      <c r="B509" s="2"/>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4" x14ac:dyDescent="0.3">
      <c r="A510" s="1"/>
      <c r="B510" s="2"/>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4" x14ac:dyDescent="0.3">
      <c r="A511" s="1"/>
      <c r="B511" s="2"/>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4" x14ac:dyDescent="0.3">
      <c r="A512" s="1"/>
      <c r="B512" s="2"/>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4" x14ac:dyDescent="0.3">
      <c r="A513" s="1"/>
      <c r="B513" s="2"/>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4" x14ac:dyDescent="0.3">
      <c r="A514" s="1"/>
      <c r="B514" s="2"/>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4" x14ac:dyDescent="0.3">
      <c r="A515" s="1"/>
      <c r="B515" s="2"/>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4" x14ac:dyDescent="0.3">
      <c r="A516" s="1"/>
      <c r="B516" s="2"/>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4" x14ac:dyDescent="0.3">
      <c r="A517" s="1"/>
      <c r="B517" s="2"/>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4" x14ac:dyDescent="0.3">
      <c r="A518" s="1"/>
      <c r="B518" s="2"/>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4" x14ac:dyDescent="0.3">
      <c r="A519" s="1"/>
      <c r="B519" s="2"/>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4" x14ac:dyDescent="0.3">
      <c r="A520" s="1"/>
      <c r="B520" s="2"/>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4" x14ac:dyDescent="0.3">
      <c r="A521" s="1"/>
      <c r="B521" s="2"/>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4" x14ac:dyDescent="0.3">
      <c r="A522" s="1"/>
      <c r="B522" s="2"/>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4" x14ac:dyDescent="0.3">
      <c r="A523" s="1"/>
      <c r="B523" s="2"/>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4" x14ac:dyDescent="0.3">
      <c r="A524" s="1"/>
      <c r="B524" s="2"/>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4" x14ac:dyDescent="0.3">
      <c r="A525" s="1"/>
      <c r="B525" s="2"/>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4" x14ac:dyDescent="0.3">
      <c r="A526" s="1"/>
      <c r="B526" s="2"/>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4" x14ac:dyDescent="0.3">
      <c r="A527" s="1"/>
      <c r="B527" s="2"/>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4" x14ac:dyDescent="0.3">
      <c r="A528" s="1"/>
      <c r="B528" s="2"/>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4" x14ac:dyDescent="0.3">
      <c r="A529" s="1"/>
      <c r="B529" s="2"/>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4" x14ac:dyDescent="0.3">
      <c r="A530" s="1"/>
      <c r="B530" s="2"/>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4" x14ac:dyDescent="0.3">
      <c r="A531" s="1"/>
      <c r="B531" s="2"/>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4" x14ac:dyDescent="0.3">
      <c r="A532" s="1"/>
      <c r="B532" s="2"/>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4" x14ac:dyDescent="0.3">
      <c r="A533" s="1"/>
      <c r="B533" s="2"/>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4" x14ac:dyDescent="0.3">
      <c r="A534" s="1"/>
      <c r="B534" s="2"/>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4" x14ac:dyDescent="0.3">
      <c r="A535" s="1"/>
      <c r="B535" s="2"/>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4" x14ac:dyDescent="0.3">
      <c r="A536" s="1"/>
      <c r="B536" s="2"/>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4" x14ac:dyDescent="0.3">
      <c r="A537" s="1"/>
      <c r="B537" s="2"/>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4" x14ac:dyDescent="0.3">
      <c r="A538" s="1"/>
      <c r="B538" s="2"/>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4" x14ac:dyDescent="0.3">
      <c r="A539" s="1"/>
      <c r="B539" s="2"/>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4" x14ac:dyDescent="0.3">
      <c r="A540" s="1"/>
      <c r="B540" s="2"/>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4" x14ac:dyDescent="0.3">
      <c r="A541" s="1"/>
      <c r="B541" s="2"/>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4" x14ac:dyDescent="0.3">
      <c r="A542" s="1"/>
      <c r="B542" s="2"/>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4" x14ac:dyDescent="0.3">
      <c r="A543" s="1"/>
      <c r="B543" s="2"/>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4" x14ac:dyDescent="0.3">
      <c r="A544" s="1"/>
      <c r="B544" s="2"/>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4" x14ac:dyDescent="0.3">
      <c r="A545" s="1"/>
      <c r="B545" s="2"/>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4" x14ac:dyDescent="0.3">
      <c r="A546" s="1"/>
      <c r="B546" s="2"/>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4" x14ac:dyDescent="0.3">
      <c r="A547" s="1"/>
      <c r="B547" s="2"/>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4" x14ac:dyDescent="0.3">
      <c r="A548" s="1"/>
      <c r="B548" s="2"/>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4" x14ac:dyDescent="0.3">
      <c r="A549" s="1"/>
      <c r="B549" s="2"/>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4" x14ac:dyDescent="0.3">
      <c r="A550" s="1"/>
      <c r="B550" s="2"/>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4" x14ac:dyDescent="0.3">
      <c r="A551" s="1"/>
      <c r="B551" s="2"/>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4" x14ac:dyDescent="0.3">
      <c r="A552" s="1"/>
      <c r="B552" s="2"/>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4" x14ac:dyDescent="0.3">
      <c r="A553" s="1"/>
      <c r="B553" s="2"/>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4" x14ac:dyDescent="0.3">
      <c r="A554" s="1"/>
      <c r="B554" s="2"/>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4" x14ac:dyDescent="0.3">
      <c r="A555" s="1"/>
      <c r="B555" s="2"/>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4" x14ac:dyDescent="0.3">
      <c r="A556" s="1"/>
      <c r="B556" s="2"/>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4" x14ac:dyDescent="0.3">
      <c r="A557" s="1"/>
      <c r="B557" s="2"/>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4" x14ac:dyDescent="0.3">
      <c r="A558" s="1"/>
      <c r="B558" s="2"/>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4" x14ac:dyDescent="0.3">
      <c r="A559" s="1"/>
      <c r="B559" s="2"/>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4" x14ac:dyDescent="0.3">
      <c r="A560" s="1"/>
      <c r="B560" s="2"/>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4" x14ac:dyDescent="0.3">
      <c r="A561" s="1"/>
      <c r="B561" s="2"/>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4" x14ac:dyDescent="0.3">
      <c r="A562" s="1"/>
      <c r="B562" s="2"/>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4" x14ac:dyDescent="0.3">
      <c r="A563" s="1"/>
      <c r="B563" s="2"/>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4" x14ac:dyDescent="0.3">
      <c r="A564" s="1"/>
      <c r="B564" s="2"/>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4" x14ac:dyDescent="0.3">
      <c r="A565" s="1"/>
      <c r="B565" s="2"/>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4" x14ac:dyDescent="0.3">
      <c r="A566" s="1"/>
      <c r="B566" s="2"/>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4" x14ac:dyDescent="0.3">
      <c r="A567" s="1"/>
      <c r="B567" s="2"/>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4" x14ac:dyDescent="0.3">
      <c r="A568" s="1"/>
      <c r="B568" s="2"/>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4" x14ac:dyDescent="0.3">
      <c r="A569" s="1"/>
      <c r="B569" s="2"/>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4" x14ac:dyDescent="0.3">
      <c r="A570" s="1"/>
      <c r="B570" s="2"/>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4" x14ac:dyDescent="0.3">
      <c r="A571" s="1"/>
      <c r="B571" s="2"/>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4" x14ac:dyDescent="0.3">
      <c r="A572" s="1"/>
      <c r="B572" s="2"/>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4" x14ac:dyDescent="0.3">
      <c r="A573" s="1"/>
      <c r="B573" s="2"/>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4" x14ac:dyDescent="0.3">
      <c r="A574" s="1"/>
      <c r="B574" s="2"/>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4" x14ac:dyDescent="0.3">
      <c r="A575" s="1"/>
      <c r="B575" s="2"/>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4" x14ac:dyDescent="0.3">
      <c r="A576" s="1"/>
      <c r="B576" s="2"/>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4" x14ac:dyDescent="0.3">
      <c r="A577" s="1"/>
      <c r="B577" s="2"/>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4" x14ac:dyDescent="0.3">
      <c r="A578" s="1"/>
      <c r="B578" s="2"/>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4" x14ac:dyDescent="0.3">
      <c r="A579" s="1"/>
      <c r="B579" s="2"/>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4" x14ac:dyDescent="0.3">
      <c r="A580" s="1"/>
      <c r="B580" s="2"/>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4" x14ac:dyDescent="0.3">
      <c r="A581" s="1"/>
      <c r="B581" s="2"/>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4" x14ac:dyDescent="0.3">
      <c r="A582" s="1"/>
      <c r="B582" s="2"/>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4" x14ac:dyDescent="0.3">
      <c r="A583" s="1"/>
      <c r="B583" s="2"/>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4" x14ac:dyDescent="0.3">
      <c r="A584" s="1"/>
      <c r="B584" s="2"/>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4" x14ac:dyDescent="0.3">
      <c r="A585" s="1"/>
      <c r="B585" s="2"/>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4" x14ac:dyDescent="0.3">
      <c r="A586" s="1"/>
      <c r="B586" s="2"/>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4" x14ac:dyDescent="0.3">
      <c r="A587" s="1"/>
      <c r="B587" s="2"/>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4" x14ac:dyDescent="0.3">
      <c r="A588" s="1"/>
      <c r="B588" s="2"/>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4" x14ac:dyDescent="0.3">
      <c r="A589" s="1"/>
      <c r="B589" s="2"/>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4" x14ac:dyDescent="0.3">
      <c r="A590" s="1"/>
      <c r="B590" s="2"/>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4" x14ac:dyDescent="0.3">
      <c r="A591" s="1"/>
      <c r="B591" s="2"/>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4" x14ac:dyDescent="0.3">
      <c r="A592" s="1"/>
      <c r="B592" s="2"/>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4" x14ac:dyDescent="0.3">
      <c r="A593" s="1"/>
      <c r="B593" s="2"/>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4" x14ac:dyDescent="0.3">
      <c r="A594" s="1"/>
      <c r="B594" s="2"/>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4" x14ac:dyDescent="0.3">
      <c r="A595" s="1"/>
      <c r="B595" s="2"/>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4" x14ac:dyDescent="0.3">
      <c r="A596" s="1"/>
      <c r="B596" s="2"/>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4" x14ac:dyDescent="0.3">
      <c r="A597" s="1"/>
      <c r="B597" s="2"/>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4" x14ac:dyDescent="0.3">
      <c r="A598" s="1"/>
      <c r="B598" s="2"/>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4" x14ac:dyDescent="0.3">
      <c r="A599" s="1"/>
      <c r="B599" s="2"/>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4" x14ac:dyDescent="0.3">
      <c r="A600" s="1"/>
      <c r="B600" s="2"/>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4" x14ac:dyDescent="0.3">
      <c r="A601" s="1"/>
      <c r="B601" s="2"/>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4" x14ac:dyDescent="0.3">
      <c r="A602" s="1"/>
      <c r="B602" s="2"/>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4" x14ac:dyDescent="0.3">
      <c r="A603" s="1"/>
      <c r="B603" s="2"/>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4" x14ac:dyDescent="0.3">
      <c r="A604" s="1"/>
      <c r="B604" s="2"/>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4" x14ac:dyDescent="0.3">
      <c r="A605" s="1"/>
      <c r="B605" s="2"/>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4" x14ac:dyDescent="0.3">
      <c r="A606" s="1"/>
      <c r="B606" s="2"/>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4" x14ac:dyDescent="0.3">
      <c r="A607" s="1"/>
      <c r="B607" s="2"/>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4" x14ac:dyDescent="0.3">
      <c r="A608" s="1"/>
      <c r="B608" s="2"/>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4" x14ac:dyDescent="0.3">
      <c r="A609" s="1"/>
      <c r="B609" s="2"/>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4" x14ac:dyDescent="0.3">
      <c r="A610" s="1"/>
      <c r="B610" s="2"/>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4" x14ac:dyDescent="0.3">
      <c r="A611" s="1"/>
      <c r="B611" s="2"/>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4" x14ac:dyDescent="0.3">
      <c r="A612" s="1"/>
      <c r="B612" s="2"/>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4" x14ac:dyDescent="0.3">
      <c r="A613" s="1"/>
      <c r="B613" s="2"/>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4" x14ac:dyDescent="0.3">
      <c r="A614" s="1"/>
      <c r="B614" s="2"/>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4" x14ac:dyDescent="0.3">
      <c r="A615" s="1"/>
      <c r="B615" s="2"/>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4" x14ac:dyDescent="0.3">
      <c r="A616" s="1"/>
      <c r="B616" s="2"/>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4" x14ac:dyDescent="0.3">
      <c r="A617" s="1"/>
      <c r="B617" s="2"/>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4" x14ac:dyDescent="0.3">
      <c r="A618" s="1"/>
      <c r="B618" s="2"/>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4" x14ac:dyDescent="0.3">
      <c r="A619" s="1"/>
      <c r="B619" s="2"/>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4" x14ac:dyDescent="0.3">
      <c r="A620" s="1"/>
      <c r="B620" s="2"/>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4" x14ac:dyDescent="0.3">
      <c r="A621" s="1"/>
      <c r="B621" s="2"/>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4" x14ac:dyDescent="0.3">
      <c r="A622" s="1"/>
      <c r="B622" s="2"/>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4" x14ac:dyDescent="0.3">
      <c r="A623" s="1"/>
      <c r="B623" s="2"/>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4" x14ac:dyDescent="0.3">
      <c r="A624" s="1"/>
      <c r="B624" s="2"/>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4" x14ac:dyDescent="0.3">
      <c r="A625" s="1"/>
      <c r="B625" s="2"/>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4" x14ac:dyDescent="0.3">
      <c r="A626" s="1"/>
      <c r="B626" s="2"/>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4" x14ac:dyDescent="0.3">
      <c r="A627" s="1"/>
      <c r="B627" s="2"/>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4" x14ac:dyDescent="0.3">
      <c r="A628" s="1"/>
      <c r="B628" s="2"/>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4" x14ac:dyDescent="0.3">
      <c r="A629" s="1"/>
      <c r="B629" s="2"/>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4" x14ac:dyDescent="0.3">
      <c r="A630" s="1"/>
      <c r="B630" s="2"/>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4" x14ac:dyDescent="0.3">
      <c r="A631" s="1"/>
      <c r="B631" s="2"/>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4" x14ac:dyDescent="0.3">
      <c r="A632" s="1"/>
      <c r="B632" s="2"/>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4" x14ac:dyDescent="0.3">
      <c r="A633" s="1"/>
      <c r="B633" s="2"/>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4" x14ac:dyDescent="0.3">
      <c r="A634" s="1"/>
      <c r="B634" s="2"/>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4" x14ac:dyDescent="0.3">
      <c r="A635" s="1"/>
      <c r="B635" s="2"/>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4" x14ac:dyDescent="0.3">
      <c r="A636" s="1"/>
      <c r="B636" s="2"/>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4" x14ac:dyDescent="0.3">
      <c r="A637" s="1"/>
      <c r="B637" s="2"/>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4" x14ac:dyDescent="0.3">
      <c r="A638" s="1"/>
      <c r="B638" s="2"/>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4" x14ac:dyDescent="0.3">
      <c r="A639" s="1"/>
      <c r="B639" s="2"/>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4" x14ac:dyDescent="0.3">
      <c r="A640" s="1"/>
      <c r="B640" s="2"/>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4" x14ac:dyDescent="0.3">
      <c r="A641" s="1"/>
      <c r="B641" s="2"/>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4" x14ac:dyDescent="0.3">
      <c r="A642" s="1"/>
      <c r="B642" s="2"/>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4" x14ac:dyDescent="0.3">
      <c r="A643" s="1"/>
      <c r="B643" s="2"/>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4" x14ac:dyDescent="0.3">
      <c r="A644" s="1"/>
      <c r="B644" s="2"/>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4" x14ac:dyDescent="0.3">
      <c r="A645" s="1"/>
      <c r="B645" s="2"/>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4" x14ac:dyDescent="0.3">
      <c r="A646" s="1"/>
      <c r="B646" s="2"/>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4" x14ac:dyDescent="0.3">
      <c r="A647" s="1"/>
      <c r="B647" s="2"/>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4" x14ac:dyDescent="0.3">
      <c r="A648" s="1"/>
      <c r="B648" s="2"/>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4" x14ac:dyDescent="0.3">
      <c r="A649" s="1"/>
      <c r="B649" s="2"/>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4" x14ac:dyDescent="0.3">
      <c r="A650" s="1"/>
      <c r="B650" s="2"/>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4" x14ac:dyDescent="0.3">
      <c r="A651" s="1"/>
      <c r="B651" s="2"/>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4" x14ac:dyDescent="0.3">
      <c r="A652" s="1"/>
      <c r="B652" s="2"/>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4" x14ac:dyDescent="0.3">
      <c r="A653" s="1"/>
      <c r="B653" s="2"/>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4" x14ac:dyDescent="0.3">
      <c r="A654" s="1"/>
      <c r="B654" s="2"/>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4" x14ac:dyDescent="0.3">
      <c r="A655" s="1"/>
      <c r="B655" s="2"/>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4" x14ac:dyDescent="0.3">
      <c r="A656" s="1"/>
      <c r="B656" s="2"/>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4" x14ac:dyDescent="0.3">
      <c r="A657" s="1"/>
      <c r="B657" s="2"/>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4" x14ac:dyDescent="0.3">
      <c r="A658" s="1"/>
      <c r="B658" s="2"/>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4" x14ac:dyDescent="0.3">
      <c r="A659" s="1"/>
      <c r="B659" s="2"/>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4" x14ac:dyDescent="0.3">
      <c r="A660" s="1"/>
      <c r="B660" s="2"/>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4" x14ac:dyDescent="0.3">
      <c r="A661" s="1"/>
      <c r="B661" s="2"/>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4" x14ac:dyDescent="0.3">
      <c r="A662" s="1"/>
      <c r="B662" s="2"/>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4" x14ac:dyDescent="0.3">
      <c r="A663" s="1"/>
      <c r="B663" s="2"/>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4" x14ac:dyDescent="0.3">
      <c r="A664" s="1"/>
      <c r="B664" s="2"/>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4" x14ac:dyDescent="0.3">
      <c r="A665" s="1"/>
      <c r="B665" s="2"/>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4" x14ac:dyDescent="0.3">
      <c r="A666" s="1"/>
      <c r="B666" s="2"/>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4" x14ac:dyDescent="0.3">
      <c r="A667" s="1"/>
      <c r="B667" s="2"/>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4" x14ac:dyDescent="0.3">
      <c r="A668" s="1"/>
      <c r="B668" s="2"/>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4" x14ac:dyDescent="0.3">
      <c r="A669" s="1"/>
      <c r="B669" s="2"/>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4" x14ac:dyDescent="0.3">
      <c r="A670" s="1"/>
      <c r="B670" s="2"/>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4" x14ac:dyDescent="0.3">
      <c r="A671" s="1"/>
      <c r="B671" s="2"/>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4" x14ac:dyDescent="0.3">
      <c r="A672" s="1"/>
      <c r="B672" s="2"/>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4" x14ac:dyDescent="0.3">
      <c r="A673" s="1"/>
      <c r="B673" s="2"/>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4" x14ac:dyDescent="0.3">
      <c r="A674" s="1"/>
      <c r="B674" s="2"/>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4" x14ac:dyDescent="0.3">
      <c r="A675" s="1"/>
      <c r="B675" s="2"/>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4" x14ac:dyDescent="0.3">
      <c r="A676" s="1"/>
      <c r="B676" s="2"/>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4" x14ac:dyDescent="0.3">
      <c r="A677" s="1"/>
      <c r="B677" s="2"/>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4" x14ac:dyDescent="0.3">
      <c r="A678" s="1"/>
      <c r="B678" s="2"/>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4" x14ac:dyDescent="0.3">
      <c r="A679" s="1"/>
      <c r="B679" s="2"/>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4" x14ac:dyDescent="0.3">
      <c r="A680" s="1"/>
      <c r="B680" s="2"/>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4" x14ac:dyDescent="0.3">
      <c r="A681" s="1"/>
      <c r="B681" s="2"/>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4" x14ac:dyDescent="0.3">
      <c r="A682" s="1"/>
      <c r="B682" s="2"/>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4" x14ac:dyDescent="0.3">
      <c r="A683" s="1"/>
      <c r="B683" s="2"/>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4" x14ac:dyDescent="0.3">
      <c r="A684" s="1"/>
      <c r="B684" s="2"/>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4" x14ac:dyDescent="0.3">
      <c r="A685" s="1"/>
      <c r="B685" s="2"/>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4" x14ac:dyDescent="0.3">
      <c r="A686" s="1"/>
      <c r="B686" s="2"/>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4" x14ac:dyDescent="0.3">
      <c r="A687" s="1"/>
      <c r="B687" s="2"/>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4" x14ac:dyDescent="0.3">
      <c r="A688" s="1"/>
      <c r="B688" s="2"/>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4" x14ac:dyDescent="0.3">
      <c r="A689" s="1"/>
      <c r="B689" s="2"/>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4" x14ac:dyDescent="0.3">
      <c r="A690" s="1"/>
      <c r="B690" s="2"/>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4" x14ac:dyDescent="0.3">
      <c r="A691" s="1"/>
      <c r="B691" s="2"/>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4" x14ac:dyDescent="0.3">
      <c r="A692" s="1"/>
      <c r="B692" s="2"/>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4" x14ac:dyDescent="0.3">
      <c r="A693" s="1"/>
      <c r="B693" s="2"/>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4" x14ac:dyDescent="0.3">
      <c r="A694" s="1"/>
      <c r="B694" s="2"/>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4" x14ac:dyDescent="0.3">
      <c r="A695" s="1"/>
      <c r="B695" s="2"/>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4" x14ac:dyDescent="0.3">
      <c r="A696" s="1"/>
      <c r="B696" s="2"/>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4" x14ac:dyDescent="0.3">
      <c r="A697" s="1"/>
      <c r="B697" s="2"/>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4" x14ac:dyDescent="0.3">
      <c r="A698" s="1"/>
      <c r="B698" s="2"/>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4" x14ac:dyDescent="0.3">
      <c r="A699" s="1"/>
      <c r="B699" s="2"/>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4" x14ac:dyDescent="0.3">
      <c r="A700" s="1"/>
      <c r="B700" s="2"/>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4" x14ac:dyDescent="0.3">
      <c r="A701" s="1"/>
      <c r="B701" s="2"/>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4" x14ac:dyDescent="0.3">
      <c r="A702" s="1"/>
      <c r="B702" s="2"/>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4" x14ac:dyDescent="0.3">
      <c r="A703" s="1"/>
      <c r="B703" s="2"/>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4" x14ac:dyDescent="0.3">
      <c r="A704" s="1"/>
      <c r="B704" s="2"/>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4" x14ac:dyDescent="0.3">
      <c r="A705" s="1"/>
      <c r="B705" s="2"/>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4" x14ac:dyDescent="0.3">
      <c r="A706" s="1"/>
      <c r="B706" s="2"/>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4" x14ac:dyDescent="0.3">
      <c r="A707" s="1"/>
      <c r="B707" s="2"/>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4" x14ac:dyDescent="0.3">
      <c r="A708" s="1"/>
      <c r="B708" s="2"/>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4" x14ac:dyDescent="0.3">
      <c r="A709" s="1"/>
      <c r="B709" s="2"/>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4" x14ac:dyDescent="0.3">
      <c r="A710" s="1"/>
      <c r="B710" s="2"/>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4" x14ac:dyDescent="0.3">
      <c r="A711" s="1"/>
      <c r="B711" s="2"/>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4" x14ac:dyDescent="0.3">
      <c r="A712" s="1"/>
      <c r="B712" s="2"/>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4" x14ac:dyDescent="0.3">
      <c r="A713" s="1"/>
      <c r="B713" s="2"/>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4" x14ac:dyDescent="0.3">
      <c r="A714" s="1"/>
      <c r="B714" s="2"/>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4" x14ac:dyDescent="0.3">
      <c r="A715" s="1"/>
      <c r="B715" s="2"/>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4" x14ac:dyDescent="0.3">
      <c r="A716" s="1"/>
      <c r="B716" s="2"/>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4" x14ac:dyDescent="0.3">
      <c r="A717" s="1"/>
      <c r="B717" s="2"/>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4" x14ac:dyDescent="0.3">
      <c r="A718" s="1"/>
      <c r="B718" s="2"/>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4" x14ac:dyDescent="0.3">
      <c r="A719" s="1"/>
      <c r="B719" s="2"/>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4" x14ac:dyDescent="0.3">
      <c r="A720" s="1"/>
      <c r="B720" s="2"/>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4" x14ac:dyDescent="0.3">
      <c r="A721" s="1"/>
      <c r="B721" s="2"/>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4" x14ac:dyDescent="0.3">
      <c r="A722" s="1"/>
      <c r="B722" s="2"/>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4" x14ac:dyDescent="0.3">
      <c r="A723" s="1"/>
      <c r="B723" s="2"/>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4" x14ac:dyDescent="0.3">
      <c r="A724" s="1"/>
      <c r="B724" s="2"/>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4" x14ac:dyDescent="0.3">
      <c r="A725" s="1"/>
      <c r="B725" s="2"/>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4" x14ac:dyDescent="0.3">
      <c r="A726" s="1"/>
      <c r="B726" s="2"/>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4" x14ac:dyDescent="0.3">
      <c r="A727" s="1"/>
      <c r="B727" s="2"/>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4" x14ac:dyDescent="0.3">
      <c r="A728" s="1"/>
      <c r="B728" s="2"/>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4" x14ac:dyDescent="0.3">
      <c r="A729" s="1"/>
      <c r="B729" s="2"/>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4" x14ac:dyDescent="0.3">
      <c r="A730" s="1"/>
      <c r="B730" s="2"/>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4" x14ac:dyDescent="0.3">
      <c r="A731" s="1"/>
      <c r="B731" s="2"/>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4" x14ac:dyDescent="0.3">
      <c r="A732" s="1"/>
      <c r="B732" s="2"/>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4" x14ac:dyDescent="0.3">
      <c r="A733" s="1"/>
      <c r="B733" s="2"/>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4" x14ac:dyDescent="0.3">
      <c r="A734" s="1"/>
      <c r="B734" s="2"/>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4" x14ac:dyDescent="0.3">
      <c r="A735" s="1"/>
      <c r="B735" s="2"/>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4" x14ac:dyDescent="0.3">
      <c r="A736" s="1"/>
      <c r="B736" s="2"/>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4" x14ac:dyDescent="0.3">
      <c r="A737" s="1"/>
      <c r="B737" s="2"/>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4" x14ac:dyDescent="0.3">
      <c r="A738" s="1"/>
      <c r="B738" s="2"/>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4" x14ac:dyDescent="0.3">
      <c r="A739" s="1"/>
      <c r="B739" s="2"/>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4" x14ac:dyDescent="0.3">
      <c r="A740" s="1"/>
      <c r="B740" s="2"/>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4" x14ac:dyDescent="0.3">
      <c r="A741" s="1"/>
      <c r="B741" s="2"/>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4" x14ac:dyDescent="0.3">
      <c r="A742" s="1"/>
      <c r="B742" s="2"/>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4" x14ac:dyDescent="0.3">
      <c r="A743" s="1"/>
      <c r="B743" s="2"/>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4" x14ac:dyDescent="0.3">
      <c r="A744" s="1"/>
      <c r="B744" s="2"/>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4" x14ac:dyDescent="0.3">
      <c r="A745" s="1"/>
      <c r="B745" s="2"/>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4" x14ac:dyDescent="0.3">
      <c r="A746" s="1"/>
      <c r="B746" s="2"/>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4" x14ac:dyDescent="0.3">
      <c r="A747" s="1"/>
      <c r="B747" s="2"/>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4" x14ac:dyDescent="0.3">
      <c r="A748" s="1"/>
      <c r="B748" s="2"/>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4" x14ac:dyDescent="0.3">
      <c r="A749" s="1"/>
      <c r="B749" s="2"/>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4" x14ac:dyDescent="0.3">
      <c r="A750" s="1"/>
      <c r="B750" s="2"/>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4" x14ac:dyDescent="0.3">
      <c r="A751" s="1"/>
      <c r="B751" s="2"/>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4" x14ac:dyDescent="0.3">
      <c r="A752" s="1"/>
      <c r="B752" s="2"/>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4" x14ac:dyDescent="0.3">
      <c r="A753" s="1"/>
      <c r="B753" s="2"/>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4" x14ac:dyDescent="0.3">
      <c r="A754" s="1"/>
      <c r="B754" s="2"/>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4" x14ac:dyDescent="0.3">
      <c r="A755" s="1"/>
      <c r="B755" s="2"/>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4" x14ac:dyDescent="0.3">
      <c r="A756" s="1"/>
      <c r="B756" s="2"/>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4" x14ac:dyDescent="0.3">
      <c r="A757" s="1"/>
      <c r="B757" s="2"/>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4" x14ac:dyDescent="0.3">
      <c r="A758" s="1"/>
      <c r="B758" s="2"/>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4" x14ac:dyDescent="0.3">
      <c r="A759" s="1"/>
      <c r="B759" s="2"/>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4" x14ac:dyDescent="0.3">
      <c r="A760" s="1"/>
      <c r="B760" s="2"/>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4" x14ac:dyDescent="0.3">
      <c r="A761" s="1"/>
      <c r="B761" s="2"/>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4" x14ac:dyDescent="0.3">
      <c r="A762" s="1"/>
      <c r="B762" s="2"/>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4" x14ac:dyDescent="0.3">
      <c r="A763" s="1"/>
      <c r="B763" s="2"/>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4" x14ac:dyDescent="0.3">
      <c r="A764" s="1"/>
      <c r="B764" s="2"/>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4" x14ac:dyDescent="0.3">
      <c r="A765" s="1"/>
      <c r="B765" s="2"/>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4" x14ac:dyDescent="0.3">
      <c r="A766" s="1"/>
      <c r="B766" s="2"/>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4" x14ac:dyDescent="0.3">
      <c r="A767" s="1"/>
      <c r="B767" s="2"/>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4" x14ac:dyDescent="0.3">
      <c r="A768" s="1"/>
      <c r="B768" s="2"/>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4" x14ac:dyDescent="0.3">
      <c r="A769" s="1"/>
      <c r="B769" s="2"/>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4" x14ac:dyDescent="0.3">
      <c r="A770" s="1"/>
      <c r="B770" s="2"/>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4" x14ac:dyDescent="0.3">
      <c r="A771" s="1"/>
      <c r="B771" s="2"/>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4" x14ac:dyDescent="0.3">
      <c r="A772" s="1"/>
      <c r="B772" s="2"/>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4" x14ac:dyDescent="0.3">
      <c r="A773" s="1"/>
      <c r="B773" s="2"/>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4" x14ac:dyDescent="0.3">
      <c r="A774" s="1"/>
      <c r="B774" s="2"/>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4" x14ac:dyDescent="0.3">
      <c r="A775" s="1"/>
      <c r="B775" s="2"/>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4" x14ac:dyDescent="0.3">
      <c r="A776" s="1"/>
      <c r="B776" s="2"/>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4" x14ac:dyDescent="0.3">
      <c r="A777" s="1"/>
      <c r="B777" s="2"/>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4" x14ac:dyDescent="0.3">
      <c r="A778" s="1"/>
      <c r="B778" s="2"/>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4" x14ac:dyDescent="0.3">
      <c r="A779" s="1"/>
      <c r="B779" s="2"/>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4" x14ac:dyDescent="0.3">
      <c r="A780" s="1"/>
      <c r="B780" s="2"/>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4" x14ac:dyDescent="0.3">
      <c r="A781" s="1"/>
      <c r="B781" s="2"/>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4" x14ac:dyDescent="0.3">
      <c r="A782" s="1"/>
      <c r="B782" s="2"/>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4" x14ac:dyDescent="0.3">
      <c r="A783" s="1"/>
      <c r="B783" s="2"/>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4" x14ac:dyDescent="0.3">
      <c r="A784" s="1"/>
      <c r="B784" s="2"/>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4" x14ac:dyDescent="0.3">
      <c r="A785" s="1"/>
      <c r="B785" s="2"/>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4" x14ac:dyDescent="0.3">
      <c r="A786" s="1"/>
      <c r="B786" s="2"/>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4" x14ac:dyDescent="0.3">
      <c r="A787" s="1"/>
      <c r="B787" s="2"/>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4" x14ac:dyDescent="0.3">
      <c r="A788" s="1"/>
      <c r="B788" s="2"/>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4" x14ac:dyDescent="0.3">
      <c r="A789" s="1"/>
      <c r="B789" s="2"/>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4" x14ac:dyDescent="0.3">
      <c r="A790" s="1"/>
      <c r="B790" s="2"/>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4" x14ac:dyDescent="0.3">
      <c r="A791" s="1"/>
      <c r="B791" s="2"/>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4" x14ac:dyDescent="0.3">
      <c r="A792" s="1"/>
      <c r="B792" s="2"/>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4" x14ac:dyDescent="0.3">
      <c r="A793" s="1"/>
      <c r="B793" s="2"/>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4" x14ac:dyDescent="0.3">
      <c r="A794" s="1"/>
      <c r="B794" s="2"/>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4" x14ac:dyDescent="0.3">
      <c r="A795" s="1"/>
      <c r="B795" s="2"/>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4" x14ac:dyDescent="0.3">
      <c r="A796" s="1"/>
      <c r="B796" s="2"/>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4" x14ac:dyDescent="0.3">
      <c r="A797" s="1"/>
      <c r="B797" s="2"/>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4" x14ac:dyDescent="0.3">
      <c r="A798" s="1"/>
      <c r="B798" s="2"/>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4" x14ac:dyDescent="0.3">
      <c r="A799" s="1"/>
      <c r="B799" s="2"/>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4" x14ac:dyDescent="0.3">
      <c r="A800" s="1"/>
      <c r="B800" s="2"/>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4" x14ac:dyDescent="0.3">
      <c r="A801" s="1"/>
      <c r="B801" s="2"/>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4" x14ac:dyDescent="0.3">
      <c r="A802" s="1"/>
      <c r="B802" s="2"/>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4" x14ac:dyDescent="0.3">
      <c r="A803" s="1"/>
      <c r="B803" s="2"/>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4" x14ac:dyDescent="0.3">
      <c r="A804" s="1"/>
      <c r="B804" s="2"/>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4" x14ac:dyDescent="0.3">
      <c r="A805" s="1"/>
      <c r="B805" s="2"/>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4" x14ac:dyDescent="0.3">
      <c r="A806" s="1"/>
      <c r="B806" s="2"/>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4" x14ac:dyDescent="0.3">
      <c r="A807" s="1"/>
      <c r="B807" s="2"/>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4" x14ac:dyDescent="0.3">
      <c r="A808" s="1"/>
      <c r="B808" s="2"/>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4" x14ac:dyDescent="0.3">
      <c r="A809" s="1"/>
      <c r="B809" s="2"/>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4" x14ac:dyDescent="0.3">
      <c r="A810" s="1"/>
      <c r="B810" s="2"/>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4" x14ac:dyDescent="0.3">
      <c r="A811" s="1"/>
      <c r="B811" s="2"/>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4" x14ac:dyDescent="0.3">
      <c r="A812" s="1"/>
      <c r="B812" s="2"/>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4" x14ac:dyDescent="0.3">
      <c r="A813" s="1"/>
      <c r="B813" s="2"/>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4" x14ac:dyDescent="0.3">
      <c r="A814" s="1"/>
      <c r="B814" s="2"/>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4" x14ac:dyDescent="0.3">
      <c r="A815" s="1"/>
      <c r="B815" s="2"/>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4" x14ac:dyDescent="0.3">
      <c r="A816" s="1"/>
      <c r="B816" s="2"/>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4" x14ac:dyDescent="0.3">
      <c r="A817" s="1"/>
      <c r="B817" s="2"/>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4" x14ac:dyDescent="0.3">
      <c r="A818" s="1"/>
      <c r="B818" s="2"/>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4" x14ac:dyDescent="0.3">
      <c r="A819" s="1"/>
      <c r="B819" s="2"/>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4" x14ac:dyDescent="0.3">
      <c r="A820" s="1"/>
      <c r="B820" s="2"/>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4" x14ac:dyDescent="0.3">
      <c r="A821" s="1"/>
      <c r="B821" s="2"/>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4" x14ac:dyDescent="0.3">
      <c r="A822" s="1"/>
      <c r="B822" s="2"/>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4" x14ac:dyDescent="0.3">
      <c r="A823" s="1"/>
      <c r="B823" s="2"/>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4" x14ac:dyDescent="0.3">
      <c r="A824" s="1"/>
      <c r="B824" s="2"/>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4" x14ac:dyDescent="0.3">
      <c r="A825" s="1"/>
      <c r="B825" s="2"/>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4" x14ac:dyDescent="0.3">
      <c r="A826" s="1"/>
      <c r="B826" s="2"/>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4" x14ac:dyDescent="0.3">
      <c r="A827" s="1"/>
      <c r="B827" s="2"/>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4" x14ac:dyDescent="0.3">
      <c r="A828" s="1"/>
      <c r="B828" s="2"/>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4" x14ac:dyDescent="0.3">
      <c r="A829" s="1"/>
      <c r="B829" s="2"/>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4" x14ac:dyDescent="0.3">
      <c r="A830" s="1"/>
      <c r="B830" s="2"/>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4" x14ac:dyDescent="0.3">
      <c r="A831" s="1"/>
      <c r="B831" s="2"/>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4" x14ac:dyDescent="0.3">
      <c r="A832" s="1"/>
      <c r="B832" s="2"/>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4" x14ac:dyDescent="0.3">
      <c r="A833" s="1"/>
      <c r="B833" s="2"/>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4" x14ac:dyDescent="0.3">
      <c r="A834" s="1"/>
      <c r="B834" s="2"/>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4" x14ac:dyDescent="0.3">
      <c r="A835" s="1"/>
      <c r="B835" s="2"/>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4" x14ac:dyDescent="0.3">
      <c r="A836" s="1"/>
      <c r="B836" s="2"/>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4" x14ac:dyDescent="0.3">
      <c r="A837" s="1"/>
      <c r="B837" s="2"/>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4" x14ac:dyDescent="0.3">
      <c r="A838" s="1"/>
      <c r="B838" s="2"/>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4" x14ac:dyDescent="0.3">
      <c r="A839" s="1"/>
      <c r="B839" s="2"/>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4" x14ac:dyDescent="0.3">
      <c r="A840" s="1"/>
      <c r="B840" s="2"/>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4" x14ac:dyDescent="0.3">
      <c r="A841" s="1"/>
      <c r="B841" s="2"/>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4" x14ac:dyDescent="0.3">
      <c r="A842" s="1"/>
      <c r="B842" s="2"/>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4" x14ac:dyDescent="0.3">
      <c r="A843" s="1"/>
      <c r="B843" s="2"/>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4" x14ac:dyDescent="0.3">
      <c r="A844" s="1"/>
      <c r="B844" s="2"/>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4" x14ac:dyDescent="0.3">
      <c r="A845" s="1"/>
      <c r="B845" s="2"/>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4" x14ac:dyDescent="0.3">
      <c r="A846" s="1"/>
      <c r="B846" s="2"/>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4" x14ac:dyDescent="0.3">
      <c r="A847" s="1"/>
      <c r="B847" s="2"/>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4" x14ac:dyDescent="0.3">
      <c r="A848" s="1"/>
      <c r="B848" s="2"/>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4" x14ac:dyDescent="0.3">
      <c r="A849" s="1"/>
      <c r="B849" s="2"/>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4" x14ac:dyDescent="0.3">
      <c r="A850" s="1"/>
      <c r="B850" s="2"/>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4" x14ac:dyDescent="0.3">
      <c r="A851" s="1"/>
      <c r="B851" s="2"/>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4" x14ac:dyDescent="0.3">
      <c r="A852" s="1"/>
      <c r="B852" s="2"/>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4" x14ac:dyDescent="0.3">
      <c r="A853" s="1"/>
      <c r="B853" s="2"/>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4" x14ac:dyDescent="0.3">
      <c r="A854" s="1"/>
      <c r="B854" s="2"/>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4" x14ac:dyDescent="0.3">
      <c r="A855" s="1"/>
      <c r="B855" s="2"/>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4" x14ac:dyDescent="0.3">
      <c r="A856" s="1"/>
      <c r="B856" s="2"/>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4" x14ac:dyDescent="0.3">
      <c r="A857" s="1"/>
      <c r="B857" s="2"/>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4" x14ac:dyDescent="0.3">
      <c r="A858" s="1"/>
      <c r="B858" s="2"/>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4" x14ac:dyDescent="0.3">
      <c r="A859" s="1"/>
      <c r="B859" s="2"/>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4" x14ac:dyDescent="0.3">
      <c r="A860" s="1"/>
      <c r="B860" s="2"/>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4" x14ac:dyDescent="0.3">
      <c r="A861" s="1"/>
      <c r="B861" s="2"/>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4" x14ac:dyDescent="0.3">
      <c r="A862" s="1"/>
      <c r="B862" s="2"/>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4" x14ac:dyDescent="0.3">
      <c r="A863" s="1"/>
      <c r="B863" s="2"/>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4" x14ac:dyDescent="0.3">
      <c r="A864" s="1"/>
      <c r="B864" s="2"/>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4" x14ac:dyDescent="0.3">
      <c r="A865" s="1"/>
      <c r="B865" s="2"/>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4" x14ac:dyDescent="0.3">
      <c r="A866" s="1"/>
      <c r="B866" s="2"/>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4" x14ac:dyDescent="0.3">
      <c r="A867" s="1"/>
      <c r="B867" s="2"/>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4" x14ac:dyDescent="0.3">
      <c r="A868" s="1"/>
      <c r="B868" s="2"/>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4" x14ac:dyDescent="0.3">
      <c r="A869" s="1"/>
      <c r="B869" s="2"/>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4" x14ac:dyDescent="0.3">
      <c r="A870" s="1"/>
      <c r="B870" s="2"/>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4" x14ac:dyDescent="0.3">
      <c r="A871" s="1"/>
      <c r="B871" s="2"/>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4" x14ac:dyDescent="0.3">
      <c r="A872" s="1"/>
      <c r="B872" s="2"/>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4" x14ac:dyDescent="0.3">
      <c r="A873" s="1"/>
      <c r="B873" s="2"/>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4" x14ac:dyDescent="0.3">
      <c r="A874" s="1"/>
      <c r="B874" s="2"/>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4" x14ac:dyDescent="0.3">
      <c r="A875" s="1"/>
      <c r="B875" s="2"/>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4" x14ac:dyDescent="0.3">
      <c r="A876" s="1"/>
      <c r="B876" s="2"/>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4" x14ac:dyDescent="0.3">
      <c r="A877" s="1"/>
      <c r="B877" s="2"/>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4" x14ac:dyDescent="0.3">
      <c r="A878" s="1"/>
      <c r="B878" s="2"/>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4" x14ac:dyDescent="0.3">
      <c r="A879" s="1"/>
      <c r="B879" s="2"/>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4" x14ac:dyDescent="0.3">
      <c r="A880" s="1"/>
      <c r="B880" s="2"/>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4" x14ac:dyDescent="0.3">
      <c r="A881" s="1"/>
      <c r="B881" s="2"/>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4" x14ac:dyDescent="0.3">
      <c r="A882" s="1"/>
      <c r="B882" s="2"/>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4" x14ac:dyDescent="0.3">
      <c r="A883" s="1"/>
      <c r="B883" s="2"/>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4" x14ac:dyDescent="0.3">
      <c r="A884" s="1"/>
      <c r="B884" s="2"/>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4" x14ac:dyDescent="0.3">
      <c r="A885" s="1"/>
      <c r="B885" s="2"/>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4" x14ac:dyDescent="0.3">
      <c r="A886" s="1"/>
      <c r="B886" s="2"/>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4" x14ac:dyDescent="0.3">
      <c r="A887" s="1"/>
      <c r="B887" s="2"/>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4" x14ac:dyDescent="0.3">
      <c r="A888" s="1"/>
      <c r="B888" s="2"/>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4" x14ac:dyDescent="0.3">
      <c r="A889" s="1"/>
      <c r="B889" s="2"/>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4" x14ac:dyDescent="0.3">
      <c r="A890" s="1"/>
      <c r="B890" s="2"/>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4" x14ac:dyDescent="0.3">
      <c r="A891" s="1"/>
      <c r="B891" s="2"/>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4" x14ac:dyDescent="0.3">
      <c r="A892" s="1"/>
      <c r="B892" s="2"/>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4" x14ac:dyDescent="0.3">
      <c r="A893" s="1"/>
      <c r="B893" s="2"/>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4" x14ac:dyDescent="0.3">
      <c r="A894" s="1"/>
      <c r="B894" s="2"/>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4" x14ac:dyDescent="0.3">
      <c r="A895" s="1"/>
      <c r="B895" s="2"/>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4" x14ac:dyDescent="0.3">
      <c r="A896" s="1"/>
      <c r="B896" s="2"/>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4" x14ac:dyDescent="0.3">
      <c r="A897" s="1"/>
      <c r="B897" s="2"/>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4" x14ac:dyDescent="0.3">
      <c r="A898" s="1"/>
      <c r="B898" s="2"/>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4" x14ac:dyDescent="0.3">
      <c r="A899" s="1"/>
      <c r="B899" s="2"/>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4" x14ac:dyDescent="0.3">
      <c r="A900" s="1"/>
      <c r="B900" s="2"/>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4" x14ac:dyDescent="0.3">
      <c r="A901" s="1"/>
      <c r="B901" s="2"/>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4" x14ac:dyDescent="0.3">
      <c r="A902" s="1"/>
      <c r="B902" s="2"/>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4" x14ac:dyDescent="0.3">
      <c r="A903" s="1"/>
      <c r="B903" s="2"/>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4" x14ac:dyDescent="0.3">
      <c r="A904" s="1"/>
      <c r="B904" s="2"/>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4" x14ac:dyDescent="0.3">
      <c r="A905" s="1"/>
      <c r="B905" s="2"/>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4" x14ac:dyDescent="0.3">
      <c r="A906" s="1"/>
      <c r="B906" s="2"/>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4" x14ac:dyDescent="0.3">
      <c r="A907" s="1"/>
      <c r="B907" s="2"/>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4" x14ac:dyDescent="0.3">
      <c r="A908" s="1"/>
      <c r="B908" s="2"/>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4" x14ac:dyDescent="0.3">
      <c r="A909" s="1"/>
      <c r="B909" s="2"/>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4" x14ac:dyDescent="0.3">
      <c r="A910" s="1"/>
      <c r="B910" s="2"/>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4" x14ac:dyDescent="0.3">
      <c r="A911" s="1"/>
      <c r="B911" s="2"/>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4" x14ac:dyDescent="0.3">
      <c r="A912" s="1"/>
      <c r="B912" s="2"/>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4" x14ac:dyDescent="0.3">
      <c r="A913" s="1"/>
      <c r="B913" s="2"/>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4" x14ac:dyDescent="0.3">
      <c r="A914" s="1"/>
      <c r="B914" s="2"/>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4" x14ac:dyDescent="0.3">
      <c r="A915" s="1"/>
      <c r="B915" s="2"/>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4" x14ac:dyDescent="0.3">
      <c r="A916" s="1"/>
      <c r="B916" s="2"/>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4" x14ac:dyDescent="0.3">
      <c r="A917" s="1"/>
      <c r="B917" s="2"/>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4" x14ac:dyDescent="0.3">
      <c r="A918" s="1"/>
      <c r="B918" s="2"/>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4" x14ac:dyDescent="0.3">
      <c r="A919" s="1"/>
      <c r="B919" s="2"/>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4" x14ac:dyDescent="0.3">
      <c r="A920" s="1"/>
      <c r="B920" s="2"/>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4" x14ac:dyDescent="0.3">
      <c r="A921" s="1"/>
      <c r="B921" s="2"/>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4" x14ac:dyDescent="0.3">
      <c r="A922" s="1"/>
      <c r="B922" s="2"/>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4" x14ac:dyDescent="0.3">
      <c r="A923" s="1"/>
      <c r="B923" s="2"/>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4" x14ac:dyDescent="0.3">
      <c r="A924" s="1"/>
      <c r="B924" s="2"/>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4" x14ac:dyDescent="0.3">
      <c r="A925" s="1"/>
      <c r="B925" s="2"/>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4" x14ac:dyDescent="0.3">
      <c r="A926" s="1"/>
      <c r="B926" s="2"/>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4" x14ac:dyDescent="0.3">
      <c r="A927" s="1"/>
      <c r="B927" s="2"/>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4" x14ac:dyDescent="0.3">
      <c r="A928" s="1"/>
      <c r="B928" s="2"/>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4" x14ac:dyDescent="0.3">
      <c r="A929" s="1"/>
      <c r="B929" s="2"/>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4" x14ac:dyDescent="0.3">
      <c r="A930" s="1"/>
      <c r="B930" s="2"/>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4" x14ac:dyDescent="0.3">
      <c r="A931" s="1"/>
      <c r="B931" s="2"/>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4" x14ac:dyDescent="0.3">
      <c r="A932" s="1"/>
      <c r="B932" s="2"/>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4" x14ac:dyDescent="0.3">
      <c r="A933" s="1"/>
      <c r="B933" s="2"/>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4" x14ac:dyDescent="0.3">
      <c r="A934" s="1"/>
      <c r="B934" s="2"/>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4" x14ac:dyDescent="0.3">
      <c r="A935" s="1"/>
      <c r="B935" s="2"/>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4" x14ac:dyDescent="0.3">
      <c r="A936" s="1"/>
      <c r="B936" s="2"/>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4" x14ac:dyDescent="0.3">
      <c r="A937" s="1"/>
      <c r="B937" s="2"/>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4" x14ac:dyDescent="0.3">
      <c r="A938" s="1"/>
      <c r="B938" s="2"/>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4" x14ac:dyDescent="0.3">
      <c r="A939" s="1"/>
      <c r="B939" s="2"/>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4" x14ac:dyDescent="0.3">
      <c r="A940" s="1"/>
      <c r="B940" s="2"/>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4" x14ac:dyDescent="0.3">
      <c r="A941" s="1"/>
      <c r="B941" s="2"/>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4" x14ac:dyDescent="0.3">
      <c r="A942" s="1"/>
      <c r="B942" s="2"/>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4" x14ac:dyDescent="0.3">
      <c r="A943" s="1"/>
      <c r="B943" s="2"/>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4" x14ac:dyDescent="0.3">
      <c r="A944" s="1"/>
      <c r="B944" s="2"/>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4" x14ac:dyDescent="0.3">
      <c r="A945" s="1"/>
      <c r="B945" s="2"/>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4" x14ac:dyDescent="0.3">
      <c r="A946" s="1"/>
      <c r="B946" s="2"/>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4" x14ac:dyDescent="0.3">
      <c r="A947" s="1"/>
      <c r="B947" s="2"/>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4" x14ac:dyDescent="0.3">
      <c r="A948" s="1"/>
      <c r="B948" s="2"/>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4" x14ac:dyDescent="0.3">
      <c r="A949" s="1"/>
      <c r="B949" s="2"/>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4" x14ac:dyDescent="0.3">
      <c r="A950" s="1"/>
      <c r="B950" s="2"/>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4" x14ac:dyDescent="0.3">
      <c r="A951" s="1"/>
      <c r="B951" s="2"/>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4" x14ac:dyDescent="0.3">
      <c r="A952" s="1"/>
      <c r="B952" s="2"/>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4" x14ac:dyDescent="0.3">
      <c r="A953" s="1"/>
      <c r="B953" s="2"/>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4" x14ac:dyDescent="0.3">
      <c r="A954" s="1"/>
      <c r="B954" s="2"/>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4" x14ac:dyDescent="0.3">
      <c r="A955" s="1"/>
      <c r="B955" s="2"/>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4" x14ac:dyDescent="0.3">
      <c r="A956" s="1"/>
      <c r="B956" s="2"/>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4" x14ac:dyDescent="0.3">
      <c r="A957" s="1"/>
      <c r="B957" s="2"/>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4" x14ac:dyDescent="0.3">
      <c r="A958" s="1"/>
      <c r="B958" s="2"/>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4" x14ac:dyDescent="0.3">
      <c r="A959" s="1"/>
      <c r="B959" s="2"/>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4" x14ac:dyDescent="0.3">
      <c r="A960" s="1"/>
      <c r="B960" s="2"/>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4" x14ac:dyDescent="0.3">
      <c r="A961" s="1"/>
      <c r="B961" s="2"/>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4" x14ac:dyDescent="0.3">
      <c r="A962" s="1"/>
      <c r="B962" s="2"/>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4" x14ac:dyDescent="0.3">
      <c r="A963" s="1"/>
      <c r="B963" s="2"/>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4" x14ac:dyDescent="0.3">
      <c r="A964" s="1"/>
      <c r="B964" s="2"/>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4" x14ac:dyDescent="0.3">
      <c r="A965" s="1"/>
      <c r="B965" s="2"/>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4" x14ac:dyDescent="0.3">
      <c r="A966" s="1"/>
      <c r="B966" s="2"/>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4" x14ac:dyDescent="0.3">
      <c r="A967" s="1"/>
      <c r="B967" s="2"/>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4" x14ac:dyDescent="0.3">
      <c r="A968" s="1"/>
      <c r="B968" s="2"/>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4" x14ac:dyDescent="0.3">
      <c r="A969" s="1"/>
      <c r="B969" s="2"/>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4" x14ac:dyDescent="0.3">
      <c r="A970" s="1"/>
      <c r="B970" s="2"/>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4" x14ac:dyDescent="0.3">
      <c r="A971" s="1"/>
      <c r="B971" s="2"/>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4" x14ac:dyDescent="0.3">
      <c r="A972" s="1"/>
      <c r="B972" s="2"/>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4" x14ac:dyDescent="0.3">
      <c r="A973" s="1"/>
      <c r="B973" s="2"/>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4" x14ac:dyDescent="0.3">
      <c r="A974" s="1"/>
      <c r="B974" s="2"/>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4" x14ac:dyDescent="0.3">
      <c r="A975" s="1"/>
      <c r="B975" s="2"/>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4" x14ac:dyDescent="0.3">
      <c r="A976" s="1"/>
      <c r="B976" s="2"/>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4" x14ac:dyDescent="0.3">
      <c r="A977" s="1"/>
      <c r="B977" s="2"/>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4" x14ac:dyDescent="0.3">
      <c r="A978" s="1"/>
      <c r="B978" s="2"/>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4" x14ac:dyDescent="0.3">
      <c r="A979" s="1"/>
      <c r="B979" s="2"/>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4" x14ac:dyDescent="0.3">
      <c r="A980" s="1"/>
      <c r="B980" s="2"/>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4" x14ac:dyDescent="0.3">
      <c r="A981" s="1"/>
      <c r="B981" s="2"/>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4" x14ac:dyDescent="0.3">
      <c r="A982" s="1"/>
      <c r="B982" s="2"/>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4" x14ac:dyDescent="0.3">
      <c r="A983" s="1"/>
      <c r="B983" s="2"/>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4" x14ac:dyDescent="0.3">
      <c r="A984" s="1"/>
      <c r="B984" s="2"/>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4" x14ac:dyDescent="0.3">
      <c r="A985" s="1"/>
      <c r="B985" s="2"/>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4" x14ac:dyDescent="0.3">
      <c r="A986" s="1"/>
      <c r="B986" s="2"/>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4" x14ac:dyDescent="0.3">
      <c r="A987" s="1"/>
      <c r="B987" s="2"/>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4" x14ac:dyDescent="0.3">
      <c r="A988" s="1"/>
      <c r="B988" s="2"/>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4" x14ac:dyDescent="0.3">
      <c r="A989" s="1"/>
      <c r="B989" s="2"/>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4" x14ac:dyDescent="0.3">
      <c r="A990" s="1"/>
      <c r="B990" s="2"/>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4" x14ac:dyDescent="0.3">
      <c r="A991" s="1"/>
      <c r="B991" s="2"/>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4" x14ac:dyDescent="0.3">
      <c r="A992" s="1"/>
      <c r="B992" s="2"/>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4" x14ac:dyDescent="0.3">
      <c r="A993" s="1"/>
      <c r="B993" s="2"/>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4" x14ac:dyDescent="0.3">
      <c r="A994" s="1"/>
      <c r="B994" s="2"/>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4" x14ac:dyDescent="0.3">
      <c r="A995" s="1"/>
      <c r="B995" s="2"/>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4" x14ac:dyDescent="0.3">
      <c r="A996" s="1"/>
      <c r="B996" s="2"/>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4" x14ac:dyDescent="0.3">
      <c r="A997" s="1"/>
      <c r="B997" s="2"/>
      <c r="C997" s="1"/>
      <c r="D997" s="1"/>
      <c r="E997" s="1"/>
      <c r="F997" s="1"/>
      <c r="G997" s="1"/>
      <c r="H997" s="1"/>
      <c r="I997" s="1"/>
      <c r="J997" s="1"/>
      <c r="K997" s="1"/>
      <c r="L997" s="1"/>
      <c r="M997" s="1"/>
      <c r="N997" s="1"/>
      <c r="O997" s="1"/>
      <c r="P997" s="1"/>
      <c r="Q997" s="1"/>
      <c r="R997" s="1"/>
      <c r="S997" s="1"/>
      <c r="T997" s="1"/>
      <c r="U997" s="1"/>
      <c r="V997" s="1"/>
      <c r="W997" s="1"/>
      <c r="X997" s="1"/>
      <c r="Y997" s="1"/>
      <c r="Z997" s="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98"/>
  <sheetViews>
    <sheetView tabSelected="1" zoomScaleNormal="100" workbookViewId="0">
      <pane xSplit="2" ySplit="11" topLeftCell="C84" activePane="bottomRight" state="frozen"/>
      <selection pane="topRight" activeCell="C1" sqref="C1"/>
      <selection pane="bottomLeft" activeCell="A12" sqref="A12"/>
      <selection pane="bottomRight" activeCell="C98" sqref="C98"/>
    </sheetView>
  </sheetViews>
  <sheetFormatPr defaultColWidth="9.109375" defaultRowHeight="14.4" x14ac:dyDescent="0.3"/>
  <cols>
    <col min="1" max="1" width="7" style="8" customWidth="1"/>
    <col min="2" max="2" width="6.33203125" style="8" customWidth="1"/>
    <col min="3" max="3" width="13" style="8" customWidth="1"/>
    <col min="4" max="4" width="13.33203125" style="8" bestFit="1" customWidth="1"/>
    <col min="5" max="5" width="8.6640625" style="8" customWidth="1"/>
    <col min="6" max="6" width="11.109375" style="8" bestFit="1" customWidth="1"/>
    <col min="7" max="10" width="10.6640625" style="8" customWidth="1"/>
    <col min="11" max="11" width="11.109375" style="8" bestFit="1" customWidth="1"/>
    <col min="12" max="12" width="14.33203125" style="8" bestFit="1" customWidth="1"/>
    <col min="13" max="14" width="10.6640625" style="8" customWidth="1"/>
    <col min="15" max="15" width="18.6640625" style="8" customWidth="1"/>
    <col min="16" max="23" width="10.6640625" style="8" customWidth="1"/>
    <col min="24" max="24" width="15" style="8" customWidth="1"/>
    <col min="25" max="26" width="17.33203125" style="8" customWidth="1"/>
    <col min="27" max="27" width="10.6640625" style="8" customWidth="1"/>
    <col min="28" max="28" width="13.88671875" style="8" customWidth="1"/>
    <col min="29" max="35" width="10.6640625" style="8" customWidth="1"/>
    <col min="36" max="36" width="0.6640625" style="8" customWidth="1"/>
    <col min="37" max="38" width="11.44140625" style="8" customWidth="1"/>
    <col min="39" max="39" width="10.6640625" style="8" customWidth="1"/>
    <col min="40" max="40" width="9.109375" style="8" customWidth="1"/>
    <col min="41" max="41" width="10.109375" style="8" customWidth="1"/>
    <col min="42" max="42" width="10.33203125" style="8" customWidth="1"/>
    <col min="43" max="44" width="12" style="8" customWidth="1"/>
    <col min="45" max="46" width="13.6640625" style="8" customWidth="1"/>
    <col min="47" max="48" width="9.109375" style="8"/>
    <col min="49" max="49" width="11" style="8" customWidth="1"/>
    <col min="50" max="50" width="9.6640625" style="8" customWidth="1"/>
    <col min="51" max="56" width="9.109375" style="8"/>
    <col min="57" max="57" width="9.109375" style="8" customWidth="1"/>
    <col min="58" max="58" width="9.109375" style="8"/>
    <col min="59" max="59" width="0.6640625" style="8" customWidth="1"/>
    <col min="60" max="80" width="10.6640625" style="8" customWidth="1"/>
    <col min="81" max="81" width="13.6640625" style="8" customWidth="1"/>
    <col min="82" max="82" width="14.33203125" style="8" customWidth="1"/>
    <col min="83" max="83" width="12.33203125" style="8" customWidth="1"/>
    <col min="84" max="92" width="10.6640625" style="8" customWidth="1"/>
    <col min="93" max="93" width="1" style="8" customWidth="1"/>
    <col min="94" max="95" width="12.33203125" style="8" customWidth="1"/>
    <col min="96" max="96" width="13.88671875" style="8" bestFit="1" customWidth="1"/>
    <col min="97" max="97" width="12.6640625" style="8" bestFit="1" customWidth="1"/>
    <col min="98" max="100" width="10.6640625" style="8" customWidth="1"/>
    <col min="101" max="101" width="13.88671875" style="8" bestFit="1" customWidth="1"/>
    <col min="102" max="108" width="10.6640625" style="8" customWidth="1"/>
    <col min="109" max="109" width="11.109375" style="8" bestFit="1" customWidth="1"/>
    <col min="110" max="114" width="10.6640625" style="8" customWidth="1"/>
    <col min="115" max="115" width="0.88671875" style="8" customWidth="1"/>
    <col min="116" max="119" width="10.6640625" style="8" customWidth="1"/>
    <col min="120" max="120" width="14.33203125" style="8" bestFit="1" customWidth="1"/>
    <col min="121" max="127" width="10.6640625" style="8" customWidth="1"/>
    <col min="128" max="16384" width="9.109375" style="8"/>
  </cols>
  <sheetData>
    <row r="1" spans="1:131" ht="20.399999999999999" x14ac:dyDescent="0.35">
      <c r="C1" s="385" t="s">
        <v>41</v>
      </c>
      <c r="D1" s="385"/>
      <c r="E1" s="385"/>
      <c r="F1" s="385"/>
      <c r="G1" s="385"/>
      <c r="H1" s="385"/>
      <c r="I1" s="385"/>
      <c r="J1" s="385"/>
      <c r="K1" s="385"/>
      <c r="L1" s="385"/>
      <c r="M1" s="385"/>
      <c r="N1" s="385"/>
      <c r="O1" s="287"/>
      <c r="P1" s="285"/>
      <c r="Q1" s="24"/>
      <c r="R1" s="24"/>
      <c r="S1" s="24"/>
      <c r="T1" s="24"/>
      <c r="U1" s="24"/>
      <c r="V1" s="24"/>
      <c r="W1" s="24"/>
      <c r="X1" s="24"/>
      <c r="Y1" s="24"/>
      <c r="Z1" s="24"/>
      <c r="AA1" s="24"/>
      <c r="AB1" s="24"/>
      <c r="AC1" s="24"/>
    </row>
    <row r="2" spans="1:131" ht="6" customHeight="1" x14ac:dyDescent="0.3">
      <c r="C2" s="25"/>
      <c r="D2" s="25"/>
      <c r="E2" s="25"/>
      <c r="F2" s="25"/>
      <c r="G2" s="25"/>
      <c r="H2" s="25"/>
      <c r="I2" s="25"/>
      <c r="J2" s="25"/>
      <c r="K2" s="25"/>
      <c r="L2" s="25"/>
      <c r="M2" s="25"/>
      <c r="N2" s="25"/>
      <c r="O2" s="288"/>
      <c r="P2" s="288"/>
    </row>
    <row r="3" spans="1:131" x14ac:dyDescent="0.3">
      <c r="C3" s="79" t="s">
        <v>53</v>
      </c>
      <c r="O3" s="289"/>
      <c r="P3" s="289"/>
      <c r="AB3" s="289"/>
      <c r="AC3" s="288"/>
      <c r="BH3" s="23"/>
    </row>
    <row r="4" spans="1:131" ht="23.25" customHeight="1" x14ac:dyDescent="0.3">
      <c r="B4" s="9"/>
      <c r="O4" s="289"/>
      <c r="P4" s="289"/>
      <c r="Q4" s="288"/>
      <c r="R4" s="88"/>
      <c r="AB4" s="289"/>
      <c r="AC4" s="289"/>
    </row>
    <row r="5" spans="1:131" ht="15" customHeight="1" x14ac:dyDescent="0.3">
      <c r="C5" s="405" t="s">
        <v>0</v>
      </c>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5"/>
      <c r="AK5" s="405" t="s">
        <v>1</v>
      </c>
      <c r="AL5" s="405"/>
      <c r="AM5" s="405"/>
      <c r="AN5" s="405"/>
      <c r="AO5" s="405"/>
      <c r="AP5" s="405"/>
      <c r="AQ5" s="405"/>
      <c r="AR5" s="405"/>
      <c r="AS5" s="405"/>
      <c r="AT5" s="405"/>
      <c r="AU5" s="405"/>
      <c r="AV5" s="405"/>
      <c r="AW5" s="405"/>
      <c r="AX5" s="405"/>
      <c r="AY5" s="405"/>
      <c r="AZ5" s="405"/>
      <c r="BA5" s="405"/>
      <c r="BB5" s="405"/>
      <c r="BC5" s="405"/>
      <c r="BD5" s="405"/>
      <c r="BE5" s="405"/>
      <c r="BF5" s="405"/>
      <c r="BH5" s="405" t="s">
        <v>6</v>
      </c>
      <c r="BI5" s="405"/>
      <c r="BJ5" s="405"/>
      <c r="BK5" s="405"/>
      <c r="BL5" s="405"/>
      <c r="BM5" s="405"/>
      <c r="BN5" s="405"/>
      <c r="BO5" s="405"/>
      <c r="BP5" s="405"/>
      <c r="BQ5" s="405"/>
      <c r="BR5" s="405"/>
      <c r="BS5" s="405"/>
      <c r="BT5" s="405"/>
      <c r="BU5" s="405"/>
      <c r="BV5" s="405"/>
      <c r="BW5" s="405"/>
      <c r="BX5" s="405"/>
      <c r="BY5" s="405"/>
      <c r="BZ5" s="405"/>
      <c r="CA5" s="405"/>
      <c r="CB5" s="405"/>
      <c r="CC5" s="405"/>
      <c r="CD5" s="405"/>
      <c r="CE5" s="405"/>
      <c r="CF5" s="405"/>
      <c r="CG5" s="405"/>
      <c r="CH5" s="405"/>
      <c r="CI5" s="405"/>
      <c r="CJ5" s="405"/>
      <c r="CK5" s="405"/>
      <c r="CL5" s="405"/>
      <c r="CM5" s="405"/>
      <c r="CN5" s="405"/>
      <c r="CP5" s="405" t="s">
        <v>32</v>
      </c>
      <c r="CQ5" s="405"/>
      <c r="CR5" s="405"/>
      <c r="CS5" s="405"/>
      <c r="CT5" s="405"/>
      <c r="CU5" s="405"/>
      <c r="CV5" s="405"/>
      <c r="CW5" s="405"/>
      <c r="CX5" s="405"/>
      <c r="CY5" s="405"/>
      <c r="CZ5" s="405"/>
      <c r="DA5" s="405"/>
      <c r="DB5" s="405"/>
      <c r="DC5" s="405"/>
      <c r="DD5" s="405"/>
      <c r="DE5" s="405"/>
      <c r="DF5" s="405"/>
      <c r="DG5" s="405"/>
      <c r="DH5" s="405"/>
      <c r="DI5" s="405"/>
      <c r="DJ5" s="405"/>
      <c r="DL5" s="405" t="s">
        <v>2</v>
      </c>
      <c r="DM5" s="405"/>
      <c r="DN5" s="405"/>
      <c r="DO5" s="405"/>
      <c r="DP5" s="405"/>
      <c r="DQ5" s="405"/>
      <c r="DR5" s="405"/>
      <c r="DS5" s="405"/>
      <c r="DT5" s="405"/>
      <c r="DU5" s="405"/>
      <c r="DV5" s="405"/>
      <c r="DW5" s="405"/>
    </row>
    <row r="6" spans="1:131" ht="18" customHeight="1" thickBot="1" x14ac:dyDescent="0.35">
      <c r="B6" s="9"/>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9"/>
      <c r="AK6" s="406"/>
      <c r="AL6" s="406"/>
      <c r="AM6" s="406"/>
      <c r="AN6" s="406"/>
      <c r="AO6" s="406"/>
      <c r="AP6" s="406"/>
      <c r="AQ6" s="406"/>
      <c r="AR6" s="406"/>
      <c r="AS6" s="406"/>
      <c r="AT6" s="406"/>
      <c r="AU6" s="406"/>
      <c r="AV6" s="406"/>
      <c r="AW6" s="406"/>
      <c r="AX6" s="406"/>
      <c r="AY6" s="406"/>
      <c r="AZ6" s="406"/>
      <c r="BA6" s="406"/>
      <c r="BB6" s="406"/>
      <c r="BC6" s="406"/>
      <c r="BD6" s="406"/>
      <c r="BE6" s="406"/>
      <c r="BF6" s="406"/>
      <c r="BH6" s="405"/>
      <c r="BI6" s="405"/>
      <c r="BJ6" s="405"/>
      <c r="BK6" s="405"/>
      <c r="BL6" s="405"/>
      <c r="BM6" s="405"/>
      <c r="BN6" s="405"/>
      <c r="BO6" s="405"/>
      <c r="BP6" s="405"/>
      <c r="BQ6" s="405"/>
      <c r="BR6" s="405"/>
      <c r="BS6" s="405"/>
      <c r="BT6" s="405"/>
      <c r="BU6" s="405"/>
      <c r="BV6" s="405"/>
      <c r="BW6" s="405"/>
      <c r="BX6" s="405"/>
      <c r="BY6" s="405"/>
      <c r="BZ6" s="405"/>
      <c r="CA6" s="405"/>
      <c r="CB6" s="405"/>
      <c r="CC6" s="405"/>
      <c r="CD6" s="405"/>
      <c r="CE6" s="405"/>
      <c r="CF6" s="405"/>
      <c r="CG6" s="405"/>
      <c r="CH6" s="405"/>
      <c r="CI6" s="405"/>
      <c r="CJ6" s="405"/>
      <c r="CK6" s="405"/>
      <c r="CL6" s="405"/>
      <c r="CM6" s="405"/>
      <c r="CN6" s="405"/>
      <c r="CP6" s="405"/>
      <c r="CQ6" s="405"/>
      <c r="CR6" s="405"/>
      <c r="CS6" s="405"/>
      <c r="CT6" s="405"/>
      <c r="CU6" s="405"/>
      <c r="CV6" s="405"/>
      <c r="CW6" s="405"/>
      <c r="CX6" s="405"/>
      <c r="CY6" s="405"/>
      <c r="CZ6" s="405"/>
      <c r="DA6" s="405"/>
      <c r="DB6" s="405"/>
      <c r="DC6" s="405"/>
      <c r="DD6" s="405"/>
      <c r="DE6" s="405"/>
      <c r="DF6" s="405"/>
      <c r="DG6" s="405"/>
      <c r="DH6" s="405"/>
      <c r="DI6" s="405"/>
      <c r="DJ6" s="405"/>
      <c r="DL6" s="406"/>
      <c r="DM6" s="406"/>
      <c r="DN6" s="406"/>
      <c r="DO6" s="406"/>
      <c r="DP6" s="406"/>
      <c r="DQ6" s="406"/>
      <c r="DR6" s="406"/>
      <c r="DS6" s="406"/>
      <c r="DT6" s="406"/>
      <c r="DU6" s="406"/>
      <c r="DV6" s="406"/>
      <c r="DW6" s="406"/>
    </row>
    <row r="7" spans="1:131" ht="15.75" customHeight="1" thickBot="1" x14ac:dyDescent="0.35">
      <c r="B7" s="10"/>
      <c r="C7" s="422" t="s">
        <v>38</v>
      </c>
      <c r="D7" s="423"/>
      <c r="E7" s="423"/>
      <c r="F7" s="20"/>
      <c r="G7" s="21"/>
      <c r="H7" s="21"/>
      <c r="I7" s="20"/>
      <c r="J7" s="21"/>
      <c r="K7" s="21"/>
      <c r="L7" s="20"/>
      <c r="M7" s="21"/>
      <c r="N7" s="21"/>
      <c r="O7" s="22"/>
      <c r="P7" s="12"/>
      <c r="Q7" s="12"/>
      <c r="R7" s="12"/>
      <c r="S7" s="12"/>
      <c r="T7" s="12"/>
      <c r="U7" s="12"/>
      <c r="V7" s="12"/>
      <c r="W7" s="12"/>
      <c r="X7" s="12"/>
      <c r="Y7" s="12"/>
      <c r="Z7" s="12"/>
      <c r="AA7" s="12"/>
      <c r="AB7" s="11"/>
      <c r="AC7" s="12"/>
      <c r="AD7" s="12"/>
      <c r="AE7" s="12"/>
      <c r="AF7" s="12"/>
      <c r="AG7" s="12"/>
      <c r="AH7" s="12"/>
      <c r="AI7" s="13"/>
      <c r="AJ7" s="14"/>
      <c r="AK7" s="438" t="s">
        <v>38</v>
      </c>
      <c r="AL7" s="439"/>
      <c r="AM7" s="11"/>
      <c r="AN7" s="12"/>
      <c r="AO7" s="12"/>
      <c r="AP7" s="12"/>
      <c r="AQ7" s="12"/>
      <c r="AR7" s="12"/>
      <c r="AS7" s="12"/>
      <c r="AT7" s="12"/>
      <c r="AU7" s="12"/>
      <c r="AV7" s="12"/>
      <c r="AW7" s="12"/>
      <c r="AX7" s="12"/>
      <c r="AY7" s="12"/>
      <c r="AZ7" s="12"/>
      <c r="BA7" s="11"/>
      <c r="BB7" s="12"/>
      <c r="BC7" s="12"/>
      <c r="BD7" s="12"/>
      <c r="BE7" s="12"/>
      <c r="BF7" s="13"/>
      <c r="BH7" s="422" t="s">
        <v>38</v>
      </c>
      <c r="BI7" s="423"/>
      <c r="BJ7" s="423"/>
      <c r="BK7" s="20"/>
      <c r="BL7" s="21"/>
      <c r="BM7" s="21"/>
      <c r="BN7" s="20"/>
      <c r="BO7" s="21"/>
      <c r="BP7" s="21"/>
      <c r="BQ7" s="20"/>
      <c r="BR7" s="21"/>
      <c r="BS7" s="21"/>
      <c r="BT7" s="22"/>
      <c r="BU7" s="12"/>
      <c r="BV7" s="12"/>
      <c r="BW7" s="12"/>
      <c r="BX7" s="12"/>
      <c r="BY7" s="12"/>
      <c r="BZ7" s="12"/>
      <c r="CA7" s="12"/>
      <c r="CB7" s="12"/>
      <c r="CC7" s="12"/>
      <c r="CD7" s="12"/>
      <c r="CE7" s="12"/>
      <c r="CF7" s="12"/>
      <c r="CG7" s="11"/>
      <c r="CH7" s="12"/>
      <c r="CI7" s="12"/>
      <c r="CJ7" s="12"/>
      <c r="CK7" s="12"/>
      <c r="CL7" s="12"/>
      <c r="CM7" s="12"/>
      <c r="CN7" s="13"/>
      <c r="CP7" s="422" t="s">
        <v>39</v>
      </c>
      <c r="CQ7" s="423" t="s">
        <v>7</v>
      </c>
      <c r="CR7" s="423"/>
      <c r="CS7" s="17"/>
      <c r="CT7" s="12"/>
      <c r="CU7" s="22"/>
      <c r="CV7" s="22"/>
      <c r="CW7" s="12"/>
      <c r="CX7" s="12"/>
      <c r="CY7" s="12"/>
      <c r="CZ7" s="12"/>
      <c r="DA7" s="12"/>
      <c r="DB7" s="12"/>
      <c r="DC7" s="11"/>
      <c r="DD7" s="12"/>
      <c r="DE7" s="12"/>
      <c r="DF7" s="12"/>
      <c r="DG7" s="12"/>
      <c r="DH7" s="12"/>
      <c r="DI7" s="12"/>
      <c r="DJ7" s="13"/>
      <c r="DK7" s="19"/>
      <c r="DL7" s="11"/>
      <c r="DM7" s="11"/>
      <c r="DN7" s="11"/>
      <c r="DO7" s="11"/>
      <c r="DP7" s="11"/>
      <c r="DQ7" s="11"/>
      <c r="DR7" s="11"/>
      <c r="DS7" s="11"/>
      <c r="DT7" s="11"/>
      <c r="DU7" s="11"/>
      <c r="DV7" s="11"/>
      <c r="DW7" s="16"/>
    </row>
    <row r="8" spans="1:131" ht="15.75" customHeight="1" thickBot="1" x14ac:dyDescent="0.35">
      <c r="B8" s="10"/>
      <c r="C8" s="422"/>
      <c r="D8" s="423"/>
      <c r="E8" s="423"/>
      <c r="F8" s="394" t="s">
        <v>22</v>
      </c>
      <c r="G8" s="395"/>
      <c r="H8" s="396"/>
      <c r="I8" s="394" t="s">
        <v>23</v>
      </c>
      <c r="J8" s="395" t="s">
        <v>23</v>
      </c>
      <c r="K8" s="396"/>
      <c r="L8" s="394" t="s">
        <v>24</v>
      </c>
      <c r="M8" s="395"/>
      <c r="N8" s="395"/>
      <c r="O8" s="18"/>
      <c r="P8" s="18"/>
      <c r="Q8" s="15"/>
      <c r="R8" s="18"/>
      <c r="S8" s="403"/>
      <c r="T8" s="403"/>
      <c r="U8" s="403"/>
      <c r="V8" s="403"/>
      <c r="W8" s="403"/>
      <c r="X8" s="403"/>
      <c r="Y8" s="403"/>
      <c r="Z8" s="404"/>
      <c r="AA8" s="391" t="s">
        <v>29</v>
      </c>
      <c r="AB8" s="392"/>
      <c r="AC8" s="393"/>
      <c r="AD8" s="391" t="s">
        <v>30</v>
      </c>
      <c r="AE8" s="392"/>
      <c r="AF8" s="393"/>
      <c r="AG8" s="391" t="s">
        <v>31</v>
      </c>
      <c r="AH8" s="392"/>
      <c r="AI8" s="400"/>
      <c r="AJ8" s="14"/>
      <c r="AK8" s="422"/>
      <c r="AL8" s="423"/>
      <c r="AM8" s="391" t="s">
        <v>22</v>
      </c>
      <c r="AN8" s="393"/>
      <c r="AO8" s="391" t="s">
        <v>23</v>
      </c>
      <c r="AP8" s="393"/>
      <c r="AQ8" s="391" t="s">
        <v>24</v>
      </c>
      <c r="AR8" s="392"/>
      <c r="AS8" s="15"/>
      <c r="AT8" s="15"/>
      <c r="AU8" s="403"/>
      <c r="AV8" s="403"/>
      <c r="AW8" s="403"/>
      <c r="AX8" s="403"/>
      <c r="AY8" s="403"/>
      <c r="AZ8" s="404"/>
      <c r="BA8" s="391" t="s">
        <v>29</v>
      </c>
      <c r="BB8" s="393"/>
      <c r="BC8" s="391" t="s">
        <v>30</v>
      </c>
      <c r="BD8" s="393"/>
      <c r="BE8" s="391" t="s">
        <v>31</v>
      </c>
      <c r="BF8" s="400" t="s">
        <v>8</v>
      </c>
      <c r="BH8" s="422"/>
      <c r="BI8" s="423"/>
      <c r="BJ8" s="423"/>
      <c r="BK8" s="394" t="s">
        <v>22</v>
      </c>
      <c r="BL8" s="395"/>
      <c r="BM8" s="396"/>
      <c r="BN8" s="394" t="s">
        <v>23</v>
      </c>
      <c r="BO8" s="395" t="s">
        <v>23</v>
      </c>
      <c r="BP8" s="396"/>
      <c r="BQ8" s="394" t="s">
        <v>24</v>
      </c>
      <c r="BR8" s="395"/>
      <c r="BS8" s="395"/>
      <c r="BT8" s="18"/>
      <c r="BU8" s="18"/>
      <c r="BV8" s="18"/>
      <c r="BW8" s="18"/>
      <c r="BX8" s="403"/>
      <c r="BY8" s="403"/>
      <c r="BZ8" s="403"/>
      <c r="CA8" s="403"/>
      <c r="CB8" s="403"/>
      <c r="CC8" s="403"/>
      <c r="CD8" s="403"/>
      <c r="CE8" s="404"/>
      <c r="CF8" s="391" t="s">
        <v>29</v>
      </c>
      <c r="CG8" s="392"/>
      <c r="CH8" s="393"/>
      <c r="CI8" s="391" t="s">
        <v>30</v>
      </c>
      <c r="CJ8" s="392"/>
      <c r="CK8" s="393"/>
      <c r="CL8" s="391" t="s">
        <v>31</v>
      </c>
      <c r="CM8" s="392"/>
      <c r="CN8" s="400"/>
      <c r="CP8" s="422"/>
      <c r="CQ8" s="423"/>
      <c r="CR8" s="423"/>
      <c r="CS8" s="426" t="s">
        <v>22</v>
      </c>
      <c r="CT8" s="427"/>
      <c r="CU8" s="428"/>
      <c r="CV8" s="426" t="s">
        <v>23</v>
      </c>
      <c r="CW8" s="427"/>
      <c r="CX8" s="428"/>
      <c r="CY8" s="426" t="s">
        <v>24</v>
      </c>
      <c r="CZ8" s="427"/>
      <c r="DA8" s="428"/>
      <c r="DB8" s="426" t="s">
        <v>29</v>
      </c>
      <c r="DC8" s="427"/>
      <c r="DD8" s="428"/>
      <c r="DE8" s="426" t="s">
        <v>30</v>
      </c>
      <c r="DF8" s="427"/>
      <c r="DG8" s="428"/>
      <c r="DH8" s="426" t="s">
        <v>31</v>
      </c>
      <c r="DI8" s="427"/>
      <c r="DJ8" s="435"/>
      <c r="DK8" s="19"/>
      <c r="DL8" s="415" t="s">
        <v>33</v>
      </c>
      <c r="DM8" s="392"/>
      <c r="DN8" s="393"/>
      <c r="DO8" s="391" t="s">
        <v>34</v>
      </c>
      <c r="DP8" s="392"/>
      <c r="DQ8" s="393"/>
      <c r="DR8" s="391" t="s">
        <v>35</v>
      </c>
      <c r="DS8" s="392"/>
      <c r="DT8" s="393"/>
      <c r="DU8" s="391" t="s">
        <v>36</v>
      </c>
      <c r="DV8" s="392"/>
      <c r="DW8" s="400"/>
    </row>
    <row r="9" spans="1:131" ht="15.75" customHeight="1" thickBot="1" x14ac:dyDescent="0.35">
      <c r="A9" s="9"/>
      <c r="B9" s="10"/>
      <c r="C9" s="422"/>
      <c r="D9" s="423"/>
      <c r="E9" s="423"/>
      <c r="F9" s="394"/>
      <c r="G9" s="395"/>
      <c r="H9" s="396"/>
      <c r="I9" s="394"/>
      <c r="J9" s="395"/>
      <c r="K9" s="396"/>
      <c r="L9" s="394"/>
      <c r="M9" s="395"/>
      <c r="N9" s="396"/>
      <c r="O9" s="440" t="s">
        <v>25</v>
      </c>
      <c r="P9" s="441"/>
      <c r="Q9" s="442"/>
      <c r="R9" s="444" t="s">
        <v>37</v>
      </c>
      <c r="S9" s="445"/>
      <c r="T9" s="445"/>
      <c r="U9" s="445"/>
      <c r="V9" s="445"/>
      <c r="W9" s="445"/>
      <c r="X9" s="445"/>
      <c r="Y9" s="445"/>
      <c r="Z9" s="446"/>
      <c r="AA9" s="394"/>
      <c r="AB9" s="395"/>
      <c r="AC9" s="396"/>
      <c r="AD9" s="394"/>
      <c r="AE9" s="395"/>
      <c r="AF9" s="396"/>
      <c r="AG9" s="394"/>
      <c r="AH9" s="395"/>
      <c r="AI9" s="401"/>
      <c r="AJ9" s="14"/>
      <c r="AK9" s="422"/>
      <c r="AL9" s="423"/>
      <c r="AM9" s="394"/>
      <c r="AN9" s="396"/>
      <c r="AO9" s="394"/>
      <c r="AP9" s="396"/>
      <c r="AQ9" s="394"/>
      <c r="AR9" s="395"/>
      <c r="AS9" s="407" t="s">
        <v>25</v>
      </c>
      <c r="AT9" s="408"/>
      <c r="AU9" s="419" t="s">
        <v>37</v>
      </c>
      <c r="AV9" s="420"/>
      <c r="AW9" s="420"/>
      <c r="AX9" s="420"/>
      <c r="AY9" s="420"/>
      <c r="AZ9" s="421"/>
      <c r="BA9" s="394"/>
      <c r="BB9" s="396"/>
      <c r="BC9" s="394"/>
      <c r="BD9" s="396"/>
      <c r="BE9" s="394"/>
      <c r="BF9" s="401"/>
      <c r="BH9" s="422"/>
      <c r="BI9" s="423"/>
      <c r="BJ9" s="423"/>
      <c r="BK9" s="394"/>
      <c r="BL9" s="395"/>
      <c r="BM9" s="396"/>
      <c r="BN9" s="394"/>
      <c r="BO9" s="395"/>
      <c r="BP9" s="396"/>
      <c r="BQ9" s="394"/>
      <c r="BR9" s="395"/>
      <c r="BS9" s="396"/>
      <c r="BT9" s="440" t="s">
        <v>25</v>
      </c>
      <c r="BU9" s="441"/>
      <c r="BV9" s="442"/>
      <c r="BW9" s="444" t="s">
        <v>37</v>
      </c>
      <c r="BX9" s="445"/>
      <c r="BY9" s="445"/>
      <c r="BZ9" s="445"/>
      <c r="CA9" s="445"/>
      <c r="CB9" s="445"/>
      <c r="CC9" s="445"/>
      <c r="CD9" s="445"/>
      <c r="CE9" s="446"/>
      <c r="CF9" s="394"/>
      <c r="CG9" s="395"/>
      <c r="CH9" s="396"/>
      <c r="CI9" s="394"/>
      <c r="CJ9" s="395"/>
      <c r="CK9" s="396"/>
      <c r="CL9" s="394"/>
      <c r="CM9" s="395"/>
      <c r="CN9" s="401"/>
      <c r="CP9" s="422"/>
      <c r="CQ9" s="423"/>
      <c r="CR9" s="423"/>
      <c r="CS9" s="429"/>
      <c r="CT9" s="430"/>
      <c r="CU9" s="431"/>
      <c r="CV9" s="429"/>
      <c r="CW9" s="430"/>
      <c r="CX9" s="431"/>
      <c r="CY9" s="429"/>
      <c r="CZ9" s="430"/>
      <c r="DA9" s="431"/>
      <c r="DB9" s="429"/>
      <c r="DC9" s="430"/>
      <c r="DD9" s="431"/>
      <c r="DE9" s="429"/>
      <c r="DF9" s="430"/>
      <c r="DG9" s="431"/>
      <c r="DH9" s="429"/>
      <c r="DI9" s="430"/>
      <c r="DJ9" s="436"/>
      <c r="DK9" s="19"/>
      <c r="DL9" s="416"/>
      <c r="DM9" s="395"/>
      <c r="DN9" s="396"/>
      <c r="DO9" s="394"/>
      <c r="DP9" s="395"/>
      <c r="DQ9" s="396"/>
      <c r="DR9" s="394"/>
      <c r="DS9" s="395"/>
      <c r="DT9" s="396"/>
      <c r="DU9" s="394"/>
      <c r="DV9" s="395"/>
      <c r="DW9" s="401"/>
    </row>
    <row r="10" spans="1:131" ht="27.75" customHeight="1" thickBot="1" x14ac:dyDescent="0.35">
      <c r="A10" s="9"/>
      <c r="B10" s="10"/>
      <c r="C10" s="424"/>
      <c r="D10" s="425"/>
      <c r="E10" s="425"/>
      <c r="F10" s="397"/>
      <c r="G10" s="398"/>
      <c r="H10" s="399"/>
      <c r="I10" s="397"/>
      <c r="J10" s="398"/>
      <c r="K10" s="399"/>
      <c r="L10" s="397"/>
      <c r="M10" s="398"/>
      <c r="N10" s="399"/>
      <c r="O10" s="409"/>
      <c r="P10" s="410"/>
      <c r="Q10" s="443"/>
      <c r="R10" s="388" t="s">
        <v>26</v>
      </c>
      <c r="S10" s="389"/>
      <c r="T10" s="390"/>
      <c r="U10" s="388" t="s">
        <v>28</v>
      </c>
      <c r="V10" s="389"/>
      <c r="W10" s="390"/>
      <c r="X10" s="388" t="s">
        <v>27</v>
      </c>
      <c r="Y10" s="389"/>
      <c r="Z10" s="390"/>
      <c r="AA10" s="397"/>
      <c r="AB10" s="398"/>
      <c r="AC10" s="399"/>
      <c r="AD10" s="397"/>
      <c r="AE10" s="398"/>
      <c r="AF10" s="399"/>
      <c r="AG10" s="397"/>
      <c r="AH10" s="398"/>
      <c r="AI10" s="402"/>
      <c r="AJ10" s="14"/>
      <c r="AK10" s="424"/>
      <c r="AL10" s="425"/>
      <c r="AM10" s="397"/>
      <c r="AN10" s="399"/>
      <c r="AO10" s="397"/>
      <c r="AP10" s="399"/>
      <c r="AQ10" s="397"/>
      <c r="AR10" s="398"/>
      <c r="AS10" s="409"/>
      <c r="AT10" s="410"/>
      <c r="AU10" s="388" t="s">
        <v>26</v>
      </c>
      <c r="AV10" s="390"/>
      <c r="AW10" s="388" t="s">
        <v>28</v>
      </c>
      <c r="AX10" s="390"/>
      <c r="AY10" s="388" t="s">
        <v>27</v>
      </c>
      <c r="AZ10" s="390"/>
      <c r="BA10" s="397"/>
      <c r="BB10" s="399"/>
      <c r="BC10" s="397"/>
      <c r="BD10" s="399"/>
      <c r="BE10" s="397"/>
      <c r="BF10" s="402"/>
      <c r="BH10" s="424"/>
      <c r="BI10" s="425"/>
      <c r="BJ10" s="425"/>
      <c r="BK10" s="397"/>
      <c r="BL10" s="398"/>
      <c r="BM10" s="399"/>
      <c r="BN10" s="397"/>
      <c r="BO10" s="398"/>
      <c r="BP10" s="399"/>
      <c r="BQ10" s="397"/>
      <c r="BR10" s="398"/>
      <c r="BS10" s="399"/>
      <c r="BT10" s="409"/>
      <c r="BU10" s="410"/>
      <c r="BV10" s="443"/>
      <c r="BW10" s="388" t="s">
        <v>26</v>
      </c>
      <c r="BX10" s="389"/>
      <c r="BY10" s="390"/>
      <c r="BZ10" s="388" t="s">
        <v>28</v>
      </c>
      <c r="CA10" s="389"/>
      <c r="CB10" s="390"/>
      <c r="CC10" s="388" t="s">
        <v>27</v>
      </c>
      <c r="CD10" s="389"/>
      <c r="CE10" s="390"/>
      <c r="CF10" s="397"/>
      <c r="CG10" s="398"/>
      <c r="CH10" s="399"/>
      <c r="CI10" s="397"/>
      <c r="CJ10" s="398"/>
      <c r="CK10" s="399"/>
      <c r="CL10" s="397"/>
      <c r="CM10" s="398"/>
      <c r="CN10" s="402"/>
      <c r="CP10" s="424"/>
      <c r="CQ10" s="425"/>
      <c r="CR10" s="425"/>
      <c r="CS10" s="432"/>
      <c r="CT10" s="433"/>
      <c r="CU10" s="434"/>
      <c r="CV10" s="432"/>
      <c r="CW10" s="433"/>
      <c r="CX10" s="434"/>
      <c r="CY10" s="432"/>
      <c r="CZ10" s="433"/>
      <c r="DA10" s="434"/>
      <c r="DB10" s="432"/>
      <c r="DC10" s="433"/>
      <c r="DD10" s="434"/>
      <c r="DE10" s="432"/>
      <c r="DF10" s="433"/>
      <c r="DG10" s="434"/>
      <c r="DH10" s="432"/>
      <c r="DI10" s="433"/>
      <c r="DJ10" s="437"/>
      <c r="DK10" s="19"/>
      <c r="DL10" s="417"/>
      <c r="DM10" s="398"/>
      <c r="DN10" s="399"/>
      <c r="DO10" s="397"/>
      <c r="DP10" s="398"/>
      <c r="DQ10" s="399"/>
      <c r="DR10" s="397"/>
      <c r="DS10" s="398"/>
      <c r="DT10" s="399"/>
      <c r="DU10" s="397"/>
      <c r="DV10" s="398"/>
      <c r="DW10" s="402"/>
    </row>
    <row r="11" spans="1:131" s="36" customFormat="1" ht="15" customHeight="1" thickBot="1" x14ac:dyDescent="0.3">
      <c r="A11" s="29"/>
      <c r="B11" s="30"/>
      <c r="C11" s="31" t="s">
        <v>7</v>
      </c>
      <c r="D11" s="37" t="s">
        <v>10</v>
      </c>
      <c r="E11" s="38" t="s">
        <v>8</v>
      </c>
      <c r="F11" s="32" t="s">
        <v>9</v>
      </c>
      <c r="G11" s="33" t="s">
        <v>10</v>
      </c>
      <c r="H11" s="34" t="s">
        <v>8</v>
      </c>
      <c r="I11" s="32" t="s">
        <v>9</v>
      </c>
      <c r="J11" s="33" t="s">
        <v>10</v>
      </c>
      <c r="K11" s="34" t="s">
        <v>8</v>
      </c>
      <c r="L11" s="32" t="s">
        <v>9</v>
      </c>
      <c r="M11" s="33" t="s">
        <v>10</v>
      </c>
      <c r="N11" s="34" t="s">
        <v>8</v>
      </c>
      <c r="O11" s="32" t="s">
        <v>9</v>
      </c>
      <c r="P11" s="33" t="s">
        <v>10</v>
      </c>
      <c r="Q11" s="34" t="s">
        <v>8</v>
      </c>
      <c r="R11" s="32" t="s">
        <v>9</v>
      </c>
      <c r="S11" s="33" t="s">
        <v>10</v>
      </c>
      <c r="T11" s="34" t="s">
        <v>8</v>
      </c>
      <c r="U11" s="32" t="s">
        <v>9</v>
      </c>
      <c r="V11" s="33" t="s">
        <v>10</v>
      </c>
      <c r="W11" s="34" t="s">
        <v>8</v>
      </c>
      <c r="X11" s="32" t="s">
        <v>9</v>
      </c>
      <c r="Y11" s="33" t="s">
        <v>10</v>
      </c>
      <c r="Z11" s="34" t="s">
        <v>8</v>
      </c>
      <c r="AA11" s="32" t="s">
        <v>9</v>
      </c>
      <c r="AB11" s="33" t="s">
        <v>10</v>
      </c>
      <c r="AC11" s="34" t="s">
        <v>8</v>
      </c>
      <c r="AD11" s="32" t="s">
        <v>9</v>
      </c>
      <c r="AE11" s="33" t="s">
        <v>10</v>
      </c>
      <c r="AF11" s="34" t="s">
        <v>8</v>
      </c>
      <c r="AG11" s="32" t="s">
        <v>9</v>
      </c>
      <c r="AH11" s="33" t="s">
        <v>10</v>
      </c>
      <c r="AI11" s="34" t="s">
        <v>8</v>
      </c>
      <c r="AJ11" s="35"/>
      <c r="AK11" s="452" t="s">
        <v>9</v>
      </c>
      <c r="AL11" s="453" t="s">
        <v>9</v>
      </c>
      <c r="AM11" s="411" t="s">
        <v>9</v>
      </c>
      <c r="AN11" s="412"/>
      <c r="AO11" s="411" t="s">
        <v>9</v>
      </c>
      <c r="AP11" s="412"/>
      <c r="AQ11" s="411" t="s">
        <v>9</v>
      </c>
      <c r="AR11" s="412" t="s">
        <v>9</v>
      </c>
      <c r="AS11" s="411" t="s">
        <v>9</v>
      </c>
      <c r="AT11" s="412" t="s">
        <v>9</v>
      </c>
      <c r="AU11" s="411" t="s">
        <v>9</v>
      </c>
      <c r="AV11" s="412" t="s">
        <v>9</v>
      </c>
      <c r="AW11" s="411" t="s">
        <v>9</v>
      </c>
      <c r="AX11" s="412" t="s">
        <v>9</v>
      </c>
      <c r="AY11" s="411" t="s">
        <v>9</v>
      </c>
      <c r="AZ11" s="412" t="s">
        <v>9</v>
      </c>
      <c r="BA11" s="411" t="s">
        <v>9</v>
      </c>
      <c r="BB11" s="412" t="s">
        <v>9</v>
      </c>
      <c r="BC11" s="411" t="s">
        <v>9</v>
      </c>
      <c r="BD11" s="412" t="s">
        <v>9</v>
      </c>
      <c r="BE11" s="411" t="s">
        <v>9</v>
      </c>
      <c r="BF11" s="418" t="s">
        <v>9</v>
      </c>
      <c r="BH11" s="31" t="s">
        <v>7</v>
      </c>
      <c r="BI11" s="37" t="s">
        <v>10</v>
      </c>
      <c r="BJ11" s="38" t="s">
        <v>8</v>
      </c>
      <c r="BK11" s="32" t="s">
        <v>9</v>
      </c>
      <c r="BL11" s="33" t="s">
        <v>10</v>
      </c>
      <c r="BM11" s="34" t="s">
        <v>8</v>
      </c>
      <c r="BN11" s="32" t="s">
        <v>9</v>
      </c>
      <c r="BO11" s="33" t="s">
        <v>10</v>
      </c>
      <c r="BP11" s="34" t="s">
        <v>8</v>
      </c>
      <c r="BQ11" s="32" t="s">
        <v>9</v>
      </c>
      <c r="BR11" s="33" t="s">
        <v>10</v>
      </c>
      <c r="BS11" s="34" t="s">
        <v>8</v>
      </c>
      <c r="BT11" s="32" t="s">
        <v>9</v>
      </c>
      <c r="BU11" s="33" t="s">
        <v>10</v>
      </c>
      <c r="BV11" s="34" t="s">
        <v>8</v>
      </c>
      <c r="BW11" s="32" t="s">
        <v>9</v>
      </c>
      <c r="BX11" s="33" t="s">
        <v>10</v>
      </c>
      <c r="BY11" s="34" t="s">
        <v>8</v>
      </c>
      <c r="BZ11" s="32" t="s">
        <v>9</v>
      </c>
      <c r="CA11" s="33" t="s">
        <v>10</v>
      </c>
      <c r="CB11" s="34" t="s">
        <v>8</v>
      </c>
      <c r="CC11" s="32" t="s">
        <v>9</v>
      </c>
      <c r="CD11" s="33" t="s">
        <v>10</v>
      </c>
      <c r="CE11" s="34" t="s">
        <v>8</v>
      </c>
      <c r="CF11" s="32" t="s">
        <v>9</v>
      </c>
      <c r="CG11" s="33" t="s">
        <v>10</v>
      </c>
      <c r="CH11" s="34" t="s">
        <v>8</v>
      </c>
      <c r="CI11" s="32" t="s">
        <v>9</v>
      </c>
      <c r="CJ11" s="33" t="s">
        <v>10</v>
      </c>
      <c r="CK11" s="34" t="s">
        <v>8</v>
      </c>
      <c r="CL11" s="32" t="s">
        <v>9</v>
      </c>
      <c r="CM11" s="33" t="s">
        <v>10</v>
      </c>
      <c r="CN11" s="39" t="s">
        <v>8</v>
      </c>
      <c r="CP11" s="31" t="s">
        <v>7</v>
      </c>
      <c r="CQ11" s="37" t="s">
        <v>10</v>
      </c>
      <c r="CR11" s="38" t="s">
        <v>8</v>
      </c>
      <c r="CS11" s="32" t="s">
        <v>9</v>
      </c>
      <c r="CT11" s="33" t="s">
        <v>10</v>
      </c>
      <c r="CU11" s="34" t="s">
        <v>8</v>
      </c>
      <c r="CV11" s="32" t="s">
        <v>9</v>
      </c>
      <c r="CW11" s="33" t="s">
        <v>10</v>
      </c>
      <c r="CX11" s="34" t="s">
        <v>8</v>
      </c>
      <c r="CY11" s="32" t="s">
        <v>9</v>
      </c>
      <c r="CZ11" s="33" t="s">
        <v>10</v>
      </c>
      <c r="DA11" s="34" t="s">
        <v>8</v>
      </c>
      <c r="DB11" s="32" t="s">
        <v>9</v>
      </c>
      <c r="DC11" s="33" t="s">
        <v>10</v>
      </c>
      <c r="DD11" s="34" t="s">
        <v>8</v>
      </c>
      <c r="DE11" s="32" t="s">
        <v>9</v>
      </c>
      <c r="DF11" s="33" t="s">
        <v>10</v>
      </c>
      <c r="DG11" s="34" t="s">
        <v>8</v>
      </c>
      <c r="DH11" s="32" t="s">
        <v>9</v>
      </c>
      <c r="DI11" s="33" t="s">
        <v>10</v>
      </c>
      <c r="DJ11" s="39" t="s">
        <v>8</v>
      </c>
      <c r="DK11" s="40"/>
      <c r="DL11" s="41" t="s">
        <v>9</v>
      </c>
      <c r="DM11" s="33" t="s">
        <v>10</v>
      </c>
      <c r="DN11" s="42" t="s">
        <v>8</v>
      </c>
      <c r="DO11" s="41" t="s">
        <v>9</v>
      </c>
      <c r="DP11" s="33" t="s">
        <v>10</v>
      </c>
      <c r="DQ11" s="42" t="s">
        <v>8</v>
      </c>
      <c r="DR11" s="41" t="s">
        <v>9</v>
      </c>
      <c r="DS11" s="33" t="s">
        <v>10</v>
      </c>
      <c r="DT11" s="42" t="s">
        <v>8</v>
      </c>
      <c r="DU11" s="41" t="s">
        <v>9</v>
      </c>
      <c r="DV11" s="33" t="s">
        <v>10</v>
      </c>
      <c r="DW11" s="39" t="s">
        <v>8</v>
      </c>
    </row>
    <row r="12" spans="1:131" s="36" customFormat="1" ht="13.2" x14ac:dyDescent="0.25">
      <c r="A12" s="59">
        <v>2016</v>
      </c>
      <c r="B12" s="58" t="s">
        <v>11</v>
      </c>
      <c r="C12" s="26">
        <f>D12+E12</f>
        <v>4382531</v>
      </c>
      <c r="D12" s="62">
        <v>4265961</v>
      </c>
      <c r="E12" s="63">
        <v>116570</v>
      </c>
      <c r="F12" s="43">
        <f>G12+H12</f>
        <v>1784582</v>
      </c>
      <c r="G12" s="44">
        <v>1775116</v>
      </c>
      <c r="H12" s="83">
        <v>9466</v>
      </c>
      <c r="I12" s="43">
        <f>J12+K12</f>
        <v>18038</v>
      </c>
      <c r="J12" s="44">
        <v>4419</v>
      </c>
      <c r="K12" s="83">
        <v>13619</v>
      </c>
      <c r="L12" s="43">
        <f>M12+N12</f>
        <v>2444928</v>
      </c>
      <c r="M12" s="44">
        <v>2385541</v>
      </c>
      <c r="N12" s="83">
        <v>59387</v>
      </c>
      <c r="O12" s="43">
        <f>P12+Q12</f>
        <v>2444928</v>
      </c>
      <c r="P12" s="44">
        <v>2385541</v>
      </c>
      <c r="Q12" s="83">
        <v>59387</v>
      </c>
      <c r="R12" s="43">
        <f>S12+T12</f>
        <v>2168833</v>
      </c>
      <c r="S12" s="44">
        <v>2113002</v>
      </c>
      <c r="T12" s="83">
        <v>55831</v>
      </c>
      <c r="U12" s="43">
        <f>V12+W12</f>
        <v>276096</v>
      </c>
      <c r="V12" s="44">
        <v>272539</v>
      </c>
      <c r="W12" s="83">
        <v>3557</v>
      </c>
      <c r="X12" s="45">
        <f>Y12+Z12</f>
        <v>0</v>
      </c>
      <c r="Y12" s="46">
        <v>0</v>
      </c>
      <c r="Z12" s="82">
        <v>0</v>
      </c>
      <c r="AA12" s="43">
        <f>AB12+AC12</f>
        <v>134983</v>
      </c>
      <c r="AB12" s="44">
        <v>100885</v>
      </c>
      <c r="AC12" s="83">
        <v>34098</v>
      </c>
      <c r="AD12" s="45">
        <f t="shared" ref="AD12:AD47" si="0">AE12+AF12</f>
        <v>0</v>
      </c>
      <c r="AE12" s="46">
        <v>0</v>
      </c>
      <c r="AF12" s="82">
        <v>0</v>
      </c>
      <c r="AG12" s="45">
        <f t="shared" ref="AG12:AG47" si="1">AH12+AI12</f>
        <v>0</v>
      </c>
      <c r="AH12" s="46">
        <v>0</v>
      </c>
      <c r="AI12" s="82">
        <v>0</v>
      </c>
      <c r="AJ12" s="47"/>
      <c r="AK12" s="386">
        <v>166823</v>
      </c>
      <c r="AL12" s="387"/>
      <c r="AM12" s="383">
        <v>51204</v>
      </c>
      <c r="AN12" s="384"/>
      <c r="AO12" s="380">
        <v>0</v>
      </c>
      <c r="AP12" s="381"/>
      <c r="AQ12" s="383">
        <v>113413</v>
      </c>
      <c r="AR12" s="384"/>
      <c r="AS12" s="383">
        <v>113413</v>
      </c>
      <c r="AT12" s="384"/>
      <c r="AU12" s="383">
        <v>101273</v>
      </c>
      <c r="AV12" s="384"/>
      <c r="AW12" s="383">
        <v>12140</v>
      </c>
      <c r="AX12" s="384"/>
      <c r="AY12" s="380">
        <v>0</v>
      </c>
      <c r="AZ12" s="381">
        <v>0</v>
      </c>
      <c r="BA12" s="383">
        <v>2206</v>
      </c>
      <c r="BB12" s="384"/>
      <c r="BC12" s="380">
        <v>0</v>
      </c>
      <c r="BD12" s="381">
        <v>0</v>
      </c>
      <c r="BE12" s="380">
        <v>0</v>
      </c>
      <c r="BF12" s="382">
        <v>0</v>
      </c>
      <c r="BG12" s="48"/>
      <c r="BH12" s="26">
        <f t="shared" ref="BH12:BH47" si="2">BI12+BJ12</f>
        <v>287270</v>
      </c>
      <c r="BI12" s="62">
        <v>261583</v>
      </c>
      <c r="BJ12" s="63">
        <v>25687</v>
      </c>
      <c r="BK12" s="43">
        <f t="shared" ref="BK12:BK47" si="3">BL12+BM12</f>
        <v>12352</v>
      </c>
      <c r="BL12" s="44">
        <v>11234</v>
      </c>
      <c r="BM12" s="83">
        <v>1118</v>
      </c>
      <c r="BN12" s="45">
        <f t="shared" ref="BN12:BN47" si="4">BO12+BP12</f>
        <v>0</v>
      </c>
      <c r="BO12" s="46">
        <v>0</v>
      </c>
      <c r="BP12" s="82">
        <v>0</v>
      </c>
      <c r="BQ12" s="43">
        <f t="shared" ref="BQ12:BQ47" si="5">BR12+BS12</f>
        <v>133766</v>
      </c>
      <c r="BR12" s="44">
        <v>117077</v>
      </c>
      <c r="BS12" s="83">
        <v>16689</v>
      </c>
      <c r="BT12" s="43">
        <f t="shared" ref="BT12:BT47" si="6">BU12+BV12</f>
        <v>133766</v>
      </c>
      <c r="BU12" s="44">
        <v>117077</v>
      </c>
      <c r="BV12" s="83">
        <v>16689</v>
      </c>
      <c r="BW12" s="43">
        <f t="shared" ref="BW12:BW47" si="7">BX12+BY12</f>
        <v>119772</v>
      </c>
      <c r="BX12" s="44">
        <v>104459</v>
      </c>
      <c r="BY12" s="83">
        <v>15313</v>
      </c>
      <c r="BZ12" s="43">
        <f t="shared" ref="BZ12:BZ47" si="8">CA12+CB12</f>
        <v>13994</v>
      </c>
      <c r="CA12" s="44">
        <v>12618</v>
      </c>
      <c r="CB12" s="83">
        <v>1376</v>
      </c>
      <c r="CC12" s="45">
        <f t="shared" ref="CC12:CC47" si="9">CD12+CE12</f>
        <v>0</v>
      </c>
      <c r="CD12" s="46">
        <v>0</v>
      </c>
      <c r="CE12" s="82">
        <v>0</v>
      </c>
      <c r="CF12" s="43">
        <f t="shared" ref="CF12:CF47" si="10">CG12+CH12</f>
        <v>141152</v>
      </c>
      <c r="CG12" s="44">
        <v>133272</v>
      </c>
      <c r="CH12" s="83">
        <v>7880</v>
      </c>
      <c r="CI12" s="45">
        <f t="shared" ref="CI12:CI47" si="11">CJ12+CK12</f>
        <v>0</v>
      </c>
      <c r="CJ12" s="46">
        <v>0</v>
      </c>
      <c r="CK12" s="82">
        <v>0</v>
      </c>
      <c r="CL12" s="45">
        <f t="shared" ref="CL12:CL47" si="12">CM12+CN12</f>
        <v>0</v>
      </c>
      <c r="CM12" s="46">
        <v>0</v>
      </c>
      <c r="CN12" s="49">
        <v>0</v>
      </c>
      <c r="CO12" s="48"/>
      <c r="CP12" s="26">
        <f>CQ12+CR12</f>
        <v>4836624</v>
      </c>
      <c r="CQ12" s="62">
        <f t="shared" ref="CQ12:CQ43" si="13">D12+AK12+BI12</f>
        <v>4694367</v>
      </c>
      <c r="CR12" s="63">
        <f t="shared" ref="CR12:CR43" si="14">E12+BJ12</f>
        <v>142257</v>
      </c>
      <c r="CS12" s="43">
        <f>CT12+CU12</f>
        <v>1848138</v>
      </c>
      <c r="CT12" s="44">
        <f t="shared" ref="CT12:CT43" si="15">G12+AM12+BL12</f>
        <v>1837554</v>
      </c>
      <c r="CU12" s="83">
        <f t="shared" ref="CU12:CU43" si="16">H12+BM12</f>
        <v>10584</v>
      </c>
      <c r="CV12" s="43">
        <f>CW12+CX12</f>
        <v>18038</v>
      </c>
      <c r="CW12" s="44">
        <f t="shared" ref="CW12:CW43" si="17">J12+AO12+BO12</f>
        <v>4419</v>
      </c>
      <c r="CX12" s="83">
        <f t="shared" ref="CX12:CX43" si="18">K12+BP12</f>
        <v>13619</v>
      </c>
      <c r="CY12" s="43">
        <f>CZ12+DA12</f>
        <v>2692107</v>
      </c>
      <c r="CZ12" s="44">
        <f t="shared" ref="CZ12:CZ43" si="19">M12+AQ12+BR12</f>
        <v>2616031</v>
      </c>
      <c r="DA12" s="83">
        <f t="shared" ref="DA12:DA43" si="20">N12+BS12</f>
        <v>76076</v>
      </c>
      <c r="DB12" s="43">
        <f>DC12+DD12</f>
        <v>278341</v>
      </c>
      <c r="DC12" s="44">
        <f t="shared" ref="DC12:DC43" si="21">AB12+BA12+CG12</f>
        <v>236363</v>
      </c>
      <c r="DD12" s="83">
        <f t="shared" ref="DD12:DD43" si="22">AC12+CH12</f>
        <v>41978</v>
      </c>
      <c r="DE12" s="45">
        <f>DF12+DG12</f>
        <v>0</v>
      </c>
      <c r="DF12" s="46">
        <f t="shared" ref="DF12:DF43" si="23">AE12+BC12+CJ12</f>
        <v>0</v>
      </c>
      <c r="DG12" s="82">
        <f t="shared" ref="DG12:DG43" si="24">AF12+CK12</f>
        <v>0</v>
      </c>
      <c r="DH12" s="45">
        <f>DI12+DJ12</f>
        <v>0</v>
      </c>
      <c r="DI12" s="46">
        <f t="shared" ref="DI12:DI43" si="25">AH12+BE12+CM12</f>
        <v>0</v>
      </c>
      <c r="DJ12" s="49">
        <f t="shared" ref="DJ12:DJ43" si="26">AI12+CN12</f>
        <v>0</v>
      </c>
      <c r="DK12" s="48"/>
      <c r="DL12" s="45">
        <f>DM12+DN12</f>
        <v>0</v>
      </c>
      <c r="DM12" s="46">
        <v>0</v>
      </c>
      <c r="DN12" s="82">
        <v>0</v>
      </c>
      <c r="DO12" s="43">
        <f>DP12+DQ12</f>
        <v>424655</v>
      </c>
      <c r="DP12" s="44">
        <v>394798</v>
      </c>
      <c r="DQ12" s="50">
        <v>29857</v>
      </c>
      <c r="DR12" s="43">
        <f>DS12+DT12</f>
        <v>696349</v>
      </c>
      <c r="DS12" s="44">
        <v>343879</v>
      </c>
      <c r="DT12" s="250">
        <v>352470</v>
      </c>
      <c r="DU12" s="43">
        <f>DV12+DW12</f>
        <v>421321</v>
      </c>
      <c r="DV12" s="44">
        <v>394321</v>
      </c>
      <c r="DW12" s="50">
        <v>27000</v>
      </c>
    </row>
    <row r="13" spans="1:131" s="36" customFormat="1" ht="13.2" x14ac:dyDescent="0.25">
      <c r="A13" s="57"/>
      <c r="B13" s="58" t="s">
        <v>12</v>
      </c>
      <c r="C13" s="27">
        <f t="shared" ref="C13:C47" si="27">D13+E13</f>
        <v>4859181</v>
      </c>
      <c r="D13" s="62">
        <v>4694785</v>
      </c>
      <c r="E13" s="63">
        <v>164396</v>
      </c>
      <c r="F13" s="43">
        <f t="shared" ref="F13:F47" si="28">G13+H13</f>
        <v>2018410</v>
      </c>
      <c r="G13" s="44">
        <v>2006350</v>
      </c>
      <c r="H13" s="83">
        <v>12060</v>
      </c>
      <c r="I13" s="43">
        <f t="shared" ref="I13:I47" si="29">J13+K13</f>
        <v>20614</v>
      </c>
      <c r="J13" s="44">
        <v>5176</v>
      </c>
      <c r="K13" s="83">
        <v>15438</v>
      </c>
      <c r="L13" s="43">
        <f t="shared" ref="L13:L47" si="30">M13+N13</f>
        <v>2645664</v>
      </c>
      <c r="M13" s="44">
        <v>2564763</v>
      </c>
      <c r="N13" s="83">
        <v>80901</v>
      </c>
      <c r="O13" s="43">
        <f t="shared" ref="O13:O47" si="31">P13+Q13</f>
        <v>2645664</v>
      </c>
      <c r="P13" s="44">
        <v>2564763</v>
      </c>
      <c r="Q13" s="83">
        <v>80901</v>
      </c>
      <c r="R13" s="43">
        <f t="shared" ref="R13:R47" si="32">S13+T13</f>
        <v>2306060</v>
      </c>
      <c r="S13" s="44">
        <v>2230031</v>
      </c>
      <c r="T13" s="83">
        <v>76029</v>
      </c>
      <c r="U13" s="43">
        <f t="shared" ref="U13:U47" si="33">V13+W13</f>
        <v>339604</v>
      </c>
      <c r="V13" s="44">
        <v>334732</v>
      </c>
      <c r="W13" s="83">
        <v>4872</v>
      </c>
      <c r="X13" s="45">
        <f t="shared" ref="X13:X23" si="34">Y13+Z13</f>
        <v>0</v>
      </c>
      <c r="Y13" s="46">
        <v>0</v>
      </c>
      <c r="Z13" s="82">
        <v>0</v>
      </c>
      <c r="AA13" s="43">
        <f t="shared" ref="AA13:AA47" si="35">AB13+AC13</f>
        <v>174493</v>
      </c>
      <c r="AB13" s="44">
        <v>118496</v>
      </c>
      <c r="AC13" s="83">
        <v>55997</v>
      </c>
      <c r="AD13" s="45">
        <f t="shared" si="0"/>
        <v>0</v>
      </c>
      <c r="AE13" s="46">
        <v>0</v>
      </c>
      <c r="AF13" s="82">
        <v>0</v>
      </c>
      <c r="AG13" s="45">
        <f t="shared" si="1"/>
        <v>0</v>
      </c>
      <c r="AH13" s="46">
        <v>0</v>
      </c>
      <c r="AI13" s="82">
        <v>0</v>
      </c>
      <c r="AJ13" s="47"/>
      <c r="AK13" s="370">
        <v>182152</v>
      </c>
      <c r="AL13" s="371"/>
      <c r="AM13" s="353">
        <v>61237</v>
      </c>
      <c r="AN13" s="350"/>
      <c r="AO13" s="354">
        <v>0</v>
      </c>
      <c r="AP13" s="355"/>
      <c r="AQ13" s="353">
        <v>118516</v>
      </c>
      <c r="AR13" s="350"/>
      <c r="AS13" s="353">
        <v>118516</v>
      </c>
      <c r="AT13" s="350"/>
      <c r="AU13" s="353">
        <v>104945</v>
      </c>
      <c r="AV13" s="350"/>
      <c r="AW13" s="353">
        <v>13571</v>
      </c>
      <c r="AX13" s="350"/>
      <c r="AY13" s="354">
        <v>0</v>
      </c>
      <c r="AZ13" s="355"/>
      <c r="BA13" s="353">
        <v>2399</v>
      </c>
      <c r="BB13" s="350"/>
      <c r="BC13" s="354">
        <v>0</v>
      </c>
      <c r="BD13" s="355"/>
      <c r="BE13" s="354">
        <v>0</v>
      </c>
      <c r="BF13" s="362"/>
      <c r="BG13" s="48"/>
      <c r="BH13" s="27">
        <f t="shared" si="2"/>
        <v>284845</v>
      </c>
      <c r="BI13" s="62">
        <v>254397</v>
      </c>
      <c r="BJ13" s="63">
        <v>30448</v>
      </c>
      <c r="BK13" s="43">
        <f t="shared" si="3"/>
        <v>13375</v>
      </c>
      <c r="BL13" s="44">
        <v>11967</v>
      </c>
      <c r="BM13" s="83">
        <v>1408</v>
      </c>
      <c r="BN13" s="45">
        <f t="shared" si="4"/>
        <v>0</v>
      </c>
      <c r="BO13" s="46">
        <v>0</v>
      </c>
      <c r="BP13" s="82">
        <v>0</v>
      </c>
      <c r="BQ13" s="43">
        <f t="shared" si="5"/>
        <v>119721</v>
      </c>
      <c r="BR13" s="44">
        <v>99940</v>
      </c>
      <c r="BS13" s="83">
        <v>19781</v>
      </c>
      <c r="BT13" s="43">
        <f t="shared" si="6"/>
        <v>119721</v>
      </c>
      <c r="BU13" s="44">
        <v>99940</v>
      </c>
      <c r="BV13" s="83">
        <v>19781</v>
      </c>
      <c r="BW13" s="43">
        <f t="shared" si="7"/>
        <v>107636</v>
      </c>
      <c r="BX13" s="44">
        <v>89665</v>
      </c>
      <c r="BY13" s="83">
        <v>17971</v>
      </c>
      <c r="BZ13" s="43">
        <f t="shared" si="8"/>
        <v>12085</v>
      </c>
      <c r="CA13" s="44">
        <v>10275</v>
      </c>
      <c r="CB13" s="83">
        <v>1810</v>
      </c>
      <c r="CC13" s="45">
        <f t="shared" si="9"/>
        <v>0</v>
      </c>
      <c r="CD13" s="46">
        <v>0</v>
      </c>
      <c r="CE13" s="82">
        <v>0</v>
      </c>
      <c r="CF13" s="43">
        <f t="shared" si="10"/>
        <v>151749</v>
      </c>
      <c r="CG13" s="44">
        <v>142490</v>
      </c>
      <c r="CH13" s="83">
        <v>9259</v>
      </c>
      <c r="CI13" s="45">
        <f t="shared" si="11"/>
        <v>0</v>
      </c>
      <c r="CJ13" s="46">
        <v>0</v>
      </c>
      <c r="CK13" s="82">
        <v>0</v>
      </c>
      <c r="CL13" s="45">
        <f t="shared" si="12"/>
        <v>0</v>
      </c>
      <c r="CM13" s="46">
        <v>0</v>
      </c>
      <c r="CN13" s="49">
        <v>0</v>
      </c>
      <c r="CO13" s="48"/>
      <c r="CP13" s="27">
        <f t="shared" ref="CP13:CP47" si="36">CQ13+CR13</f>
        <v>5326178</v>
      </c>
      <c r="CQ13" s="62">
        <f t="shared" si="13"/>
        <v>5131334</v>
      </c>
      <c r="CR13" s="63">
        <f t="shared" si="14"/>
        <v>194844</v>
      </c>
      <c r="CS13" s="43">
        <f t="shared" ref="CS13:CS47" si="37">CT13+CU13</f>
        <v>2093022</v>
      </c>
      <c r="CT13" s="44">
        <f t="shared" si="15"/>
        <v>2079554</v>
      </c>
      <c r="CU13" s="83">
        <f t="shared" si="16"/>
        <v>13468</v>
      </c>
      <c r="CV13" s="43">
        <f t="shared" ref="CV13:CV47" si="38">CW13+CX13</f>
        <v>20614</v>
      </c>
      <c r="CW13" s="44">
        <f t="shared" si="17"/>
        <v>5176</v>
      </c>
      <c r="CX13" s="83">
        <f t="shared" si="18"/>
        <v>15438</v>
      </c>
      <c r="CY13" s="43">
        <f t="shared" ref="CY13:CY47" si="39">CZ13+DA13</f>
        <v>2883901</v>
      </c>
      <c r="CZ13" s="44">
        <f t="shared" si="19"/>
        <v>2783219</v>
      </c>
      <c r="DA13" s="83">
        <f t="shared" si="20"/>
        <v>100682</v>
      </c>
      <c r="DB13" s="43">
        <f t="shared" ref="DB13:DB47" si="40">DC13+DD13</f>
        <v>328641</v>
      </c>
      <c r="DC13" s="44">
        <f t="shared" si="21"/>
        <v>263385</v>
      </c>
      <c r="DD13" s="83">
        <f t="shared" si="22"/>
        <v>65256</v>
      </c>
      <c r="DE13" s="45">
        <f t="shared" ref="DE13:DE23" si="41">DF13+DG13</f>
        <v>0</v>
      </c>
      <c r="DF13" s="46">
        <f t="shared" si="23"/>
        <v>0</v>
      </c>
      <c r="DG13" s="82">
        <f t="shared" si="24"/>
        <v>0</v>
      </c>
      <c r="DH13" s="45">
        <f t="shared" ref="DH13:DH23" si="42">DI13+DJ13</f>
        <v>0</v>
      </c>
      <c r="DI13" s="46">
        <f t="shared" si="25"/>
        <v>0</v>
      </c>
      <c r="DJ13" s="49">
        <f t="shared" si="26"/>
        <v>0</v>
      </c>
      <c r="DK13" s="48"/>
      <c r="DL13" s="45">
        <f t="shared" ref="DL13:DL23" si="43">DM13+DN13</f>
        <v>0</v>
      </c>
      <c r="DM13" s="46">
        <v>0</v>
      </c>
      <c r="DN13" s="82">
        <v>0</v>
      </c>
      <c r="DO13" s="43">
        <f t="shared" ref="DO13:DO32" si="44">DP13+DQ13</f>
        <v>623167</v>
      </c>
      <c r="DP13" s="44">
        <v>574513</v>
      </c>
      <c r="DQ13" s="50">
        <v>48654</v>
      </c>
      <c r="DR13" s="43">
        <f t="shared" ref="DR13:DR32" si="45">DS13+DT13</f>
        <v>835964</v>
      </c>
      <c r="DS13" s="44">
        <v>423648</v>
      </c>
      <c r="DT13" s="83">
        <v>412316</v>
      </c>
      <c r="DU13" s="43">
        <f t="shared" ref="DU13:DU32" si="46">DV13+DW13</f>
        <v>453986</v>
      </c>
      <c r="DV13" s="44">
        <v>420331</v>
      </c>
      <c r="DW13" s="50">
        <v>33655</v>
      </c>
      <c r="EA13" s="89"/>
    </row>
    <row r="14" spans="1:131" s="36" customFormat="1" ht="13.2" x14ac:dyDescent="0.25">
      <c r="A14" s="57"/>
      <c r="B14" s="58" t="s">
        <v>13</v>
      </c>
      <c r="C14" s="27">
        <f t="shared" si="27"/>
        <v>5198029</v>
      </c>
      <c r="D14" s="62">
        <v>5011513</v>
      </c>
      <c r="E14" s="63">
        <v>186516</v>
      </c>
      <c r="F14" s="43">
        <f t="shared" si="28"/>
        <v>2135131</v>
      </c>
      <c r="G14" s="44">
        <v>2121459</v>
      </c>
      <c r="H14" s="83">
        <v>13672</v>
      </c>
      <c r="I14" s="43">
        <f t="shared" si="29"/>
        <v>23327</v>
      </c>
      <c r="J14" s="44">
        <v>6471</v>
      </c>
      <c r="K14" s="83">
        <v>16856</v>
      </c>
      <c r="L14" s="43">
        <f t="shared" si="30"/>
        <v>2888646</v>
      </c>
      <c r="M14" s="44">
        <v>2793589</v>
      </c>
      <c r="N14" s="83">
        <v>95057</v>
      </c>
      <c r="O14" s="43">
        <f t="shared" si="31"/>
        <v>2888646</v>
      </c>
      <c r="P14" s="44">
        <v>2793589</v>
      </c>
      <c r="Q14" s="83">
        <v>95057</v>
      </c>
      <c r="R14" s="43">
        <f t="shared" si="32"/>
        <v>2524531</v>
      </c>
      <c r="S14" s="44">
        <v>2434788</v>
      </c>
      <c r="T14" s="83">
        <v>89743</v>
      </c>
      <c r="U14" s="43">
        <f t="shared" si="33"/>
        <v>364115</v>
      </c>
      <c r="V14" s="44">
        <v>358801</v>
      </c>
      <c r="W14" s="83">
        <v>5314</v>
      </c>
      <c r="X14" s="45">
        <f t="shared" si="34"/>
        <v>0</v>
      </c>
      <c r="Y14" s="46">
        <v>0</v>
      </c>
      <c r="Z14" s="82">
        <v>0</v>
      </c>
      <c r="AA14" s="43">
        <f t="shared" si="35"/>
        <v>150925</v>
      </c>
      <c r="AB14" s="44">
        <v>89994</v>
      </c>
      <c r="AC14" s="83">
        <v>60931</v>
      </c>
      <c r="AD14" s="45">
        <f t="shared" si="0"/>
        <v>0</v>
      </c>
      <c r="AE14" s="46">
        <v>0</v>
      </c>
      <c r="AF14" s="82">
        <v>0</v>
      </c>
      <c r="AG14" s="45">
        <f t="shared" si="1"/>
        <v>0</v>
      </c>
      <c r="AH14" s="46">
        <v>0</v>
      </c>
      <c r="AI14" s="82">
        <v>0</v>
      </c>
      <c r="AJ14" s="47"/>
      <c r="AK14" s="370">
        <v>207681</v>
      </c>
      <c r="AL14" s="371"/>
      <c r="AM14" s="353">
        <v>68712</v>
      </c>
      <c r="AN14" s="350"/>
      <c r="AO14" s="354">
        <v>0</v>
      </c>
      <c r="AP14" s="355"/>
      <c r="AQ14" s="353">
        <v>136495</v>
      </c>
      <c r="AR14" s="350"/>
      <c r="AS14" s="353">
        <v>136495</v>
      </c>
      <c r="AT14" s="350"/>
      <c r="AU14" s="353">
        <v>120528</v>
      </c>
      <c r="AV14" s="350"/>
      <c r="AW14" s="353">
        <v>15967</v>
      </c>
      <c r="AX14" s="350"/>
      <c r="AY14" s="354">
        <v>0</v>
      </c>
      <c r="AZ14" s="355"/>
      <c r="BA14" s="353">
        <v>2474</v>
      </c>
      <c r="BB14" s="350"/>
      <c r="BC14" s="354">
        <v>0</v>
      </c>
      <c r="BD14" s="355"/>
      <c r="BE14" s="354">
        <v>0</v>
      </c>
      <c r="BF14" s="362"/>
      <c r="BG14" s="48"/>
      <c r="BH14" s="27">
        <f t="shared" si="2"/>
        <v>312949</v>
      </c>
      <c r="BI14" s="62">
        <v>278095</v>
      </c>
      <c r="BJ14" s="63">
        <v>34854</v>
      </c>
      <c r="BK14" s="43">
        <f t="shared" si="3"/>
        <v>15101</v>
      </c>
      <c r="BL14" s="44">
        <v>13509</v>
      </c>
      <c r="BM14" s="83">
        <v>1592</v>
      </c>
      <c r="BN14" s="45">
        <f t="shared" si="4"/>
        <v>0</v>
      </c>
      <c r="BO14" s="46">
        <v>0</v>
      </c>
      <c r="BP14" s="82">
        <v>0</v>
      </c>
      <c r="BQ14" s="43">
        <f t="shared" si="5"/>
        <v>141538</v>
      </c>
      <c r="BR14" s="44">
        <v>118539</v>
      </c>
      <c r="BS14" s="83">
        <v>22999</v>
      </c>
      <c r="BT14" s="43">
        <f t="shared" si="6"/>
        <v>141538</v>
      </c>
      <c r="BU14" s="44">
        <v>118539</v>
      </c>
      <c r="BV14" s="83">
        <v>22999</v>
      </c>
      <c r="BW14" s="43">
        <f t="shared" si="7"/>
        <v>124836</v>
      </c>
      <c r="BX14" s="44">
        <v>104011</v>
      </c>
      <c r="BY14" s="83">
        <v>20825</v>
      </c>
      <c r="BZ14" s="43">
        <f t="shared" si="8"/>
        <v>16702</v>
      </c>
      <c r="CA14" s="44">
        <v>14528</v>
      </c>
      <c r="CB14" s="83">
        <v>2174</v>
      </c>
      <c r="CC14" s="45">
        <f t="shared" si="9"/>
        <v>0</v>
      </c>
      <c r="CD14" s="46">
        <v>0</v>
      </c>
      <c r="CE14" s="82">
        <v>0</v>
      </c>
      <c r="CF14" s="43">
        <f t="shared" si="10"/>
        <v>156310</v>
      </c>
      <c r="CG14" s="44">
        <v>146047</v>
      </c>
      <c r="CH14" s="83">
        <v>10263</v>
      </c>
      <c r="CI14" s="45">
        <f t="shared" si="11"/>
        <v>0</v>
      </c>
      <c r="CJ14" s="46">
        <v>0</v>
      </c>
      <c r="CK14" s="82">
        <v>0</v>
      </c>
      <c r="CL14" s="45">
        <f t="shared" si="12"/>
        <v>0</v>
      </c>
      <c r="CM14" s="46">
        <v>0</v>
      </c>
      <c r="CN14" s="49">
        <v>0</v>
      </c>
      <c r="CO14" s="48"/>
      <c r="CP14" s="27">
        <f t="shared" si="36"/>
        <v>5718659</v>
      </c>
      <c r="CQ14" s="62">
        <f t="shared" si="13"/>
        <v>5497289</v>
      </c>
      <c r="CR14" s="63">
        <f t="shared" si="14"/>
        <v>221370</v>
      </c>
      <c r="CS14" s="43">
        <f t="shared" si="37"/>
        <v>2218944</v>
      </c>
      <c r="CT14" s="44">
        <f t="shared" si="15"/>
        <v>2203680</v>
      </c>
      <c r="CU14" s="83">
        <f t="shared" si="16"/>
        <v>15264</v>
      </c>
      <c r="CV14" s="43">
        <f t="shared" si="38"/>
        <v>23327</v>
      </c>
      <c r="CW14" s="44">
        <f t="shared" si="17"/>
        <v>6471</v>
      </c>
      <c r="CX14" s="83">
        <f t="shared" si="18"/>
        <v>16856</v>
      </c>
      <c r="CY14" s="43">
        <f t="shared" si="39"/>
        <v>3166679</v>
      </c>
      <c r="CZ14" s="44">
        <f t="shared" si="19"/>
        <v>3048623</v>
      </c>
      <c r="DA14" s="83">
        <f t="shared" si="20"/>
        <v>118056</v>
      </c>
      <c r="DB14" s="43">
        <f t="shared" si="40"/>
        <v>309709</v>
      </c>
      <c r="DC14" s="44">
        <f t="shared" si="21"/>
        <v>238515</v>
      </c>
      <c r="DD14" s="83">
        <f t="shared" si="22"/>
        <v>71194</v>
      </c>
      <c r="DE14" s="45">
        <f t="shared" si="41"/>
        <v>0</v>
      </c>
      <c r="DF14" s="46">
        <f t="shared" si="23"/>
        <v>0</v>
      </c>
      <c r="DG14" s="82">
        <f t="shared" si="24"/>
        <v>0</v>
      </c>
      <c r="DH14" s="45">
        <f t="shared" si="42"/>
        <v>0</v>
      </c>
      <c r="DI14" s="46">
        <f t="shared" si="25"/>
        <v>0</v>
      </c>
      <c r="DJ14" s="49">
        <f t="shared" si="26"/>
        <v>0</v>
      </c>
      <c r="DK14" s="48"/>
      <c r="DL14" s="45">
        <f t="shared" si="43"/>
        <v>0</v>
      </c>
      <c r="DM14" s="46">
        <v>0</v>
      </c>
      <c r="DN14" s="82">
        <v>0</v>
      </c>
      <c r="DO14" s="43">
        <f t="shared" si="44"/>
        <v>638595</v>
      </c>
      <c r="DP14" s="44">
        <v>585914</v>
      </c>
      <c r="DQ14" s="50">
        <v>52681</v>
      </c>
      <c r="DR14" s="43">
        <f t="shared" si="45"/>
        <v>873334</v>
      </c>
      <c r="DS14" s="44">
        <v>443205</v>
      </c>
      <c r="DT14" s="83">
        <v>430129</v>
      </c>
      <c r="DU14" s="43">
        <f t="shared" si="46"/>
        <v>465509</v>
      </c>
      <c r="DV14" s="44">
        <v>428181</v>
      </c>
      <c r="DW14" s="50">
        <v>37328</v>
      </c>
    </row>
    <row r="15" spans="1:131" s="36" customFormat="1" ht="13.2" x14ac:dyDescent="0.25">
      <c r="A15" s="57"/>
      <c r="B15" s="58" t="s">
        <v>14</v>
      </c>
      <c r="C15" s="27">
        <f t="shared" si="27"/>
        <v>5246871</v>
      </c>
      <c r="D15" s="62">
        <v>5076363</v>
      </c>
      <c r="E15" s="63">
        <v>170508</v>
      </c>
      <c r="F15" s="43">
        <f t="shared" si="28"/>
        <v>2177147</v>
      </c>
      <c r="G15" s="44">
        <v>2163139</v>
      </c>
      <c r="H15" s="83">
        <v>14008</v>
      </c>
      <c r="I15" s="43">
        <f t="shared" si="29"/>
        <v>23301</v>
      </c>
      <c r="J15" s="44">
        <v>5955</v>
      </c>
      <c r="K15" s="83">
        <v>17346</v>
      </c>
      <c r="L15" s="43">
        <f t="shared" si="30"/>
        <v>2919229</v>
      </c>
      <c r="M15" s="44">
        <v>2826056</v>
      </c>
      <c r="N15" s="83">
        <v>93173</v>
      </c>
      <c r="O15" s="43">
        <f t="shared" si="31"/>
        <v>2919229</v>
      </c>
      <c r="P15" s="44">
        <v>2826056</v>
      </c>
      <c r="Q15" s="83">
        <v>93173</v>
      </c>
      <c r="R15" s="43">
        <f t="shared" si="32"/>
        <v>2545875</v>
      </c>
      <c r="S15" s="44">
        <v>2458192</v>
      </c>
      <c r="T15" s="83">
        <v>87683</v>
      </c>
      <c r="U15" s="43">
        <f t="shared" si="33"/>
        <v>373354</v>
      </c>
      <c r="V15" s="44">
        <v>367864</v>
      </c>
      <c r="W15" s="83">
        <v>5490</v>
      </c>
      <c r="X15" s="45">
        <f t="shared" si="34"/>
        <v>0</v>
      </c>
      <c r="Y15" s="46">
        <v>0</v>
      </c>
      <c r="Z15" s="82">
        <v>0</v>
      </c>
      <c r="AA15" s="43">
        <f t="shared" si="35"/>
        <v>127194</v>
      </c>
      <c r="AB15" s="44">
        <v>81213</v>
      </c>
      <c r="AC15" s="83">
        <v>45981</v>
      </c>
      <c r="AD15" s="45">
        <f t="shared" si="0"/>
        <v>0</v>
      </c>
      <c r="AE15" s="46">
        <v>0</v>
      </c>
      <c r="AF15" s="82">
        <v>0</v>
      </c>
      <c r="AG15" s="45">
        <f t="shared" si="1"/>
        <v>0</v>
      </c>
      <c r="AH15" s="46">
        <v>0</v>
      </c>
      <c r="AI15" s="82">
        <v>0</v>
      </c>
      <c r="AJ15" s="47"/>
      <c r="AK15" s="370">
        <v>216923</v>
      </c>
      <c r="AL15" s="371"/>
      <c r="AM15" s="353">
        <v>70876</v>
      </c>
      <c r="AN15" s="350"/>
      <c r="AO15" s="354">
        <v>0</v>
      </c>
      <c r="AP15" s="355"/>
      <c r="AQ15" s="353">
        <v>143715</v>
      </c>
      <c r="AR15" s="350"/>
      <c r="AS15" s="353">
        <v>143715</v>
      </c>
      <c r="AT15" s="350"/>
      <c r="AU15" s="353">
        <v>126806</v>
      </c>
      <c r="AV15" s="350"/>
      <c r="AW15" s="353">
        <v>16909</v>
      </c>
      <c r="AX15" s="350"/>
      <c r="AY15" s="354">
        <v>0</v>
      </c>
      <c r="AZ15" s="355"/>
      <c r="BA15" s="353">
        <v>2332</v>
      </c>
      <c r="BB15" s="350"/>
      <c r="BC15" s="354">
        <v>0</v>
      </c>
      <c r="BD15" s="355"/>
      <c r="BE15" s="354">
        <v>0</v>
      </c>
      <c r="BF15" s="362"/>
      <c r="BG15" s="48"/>
      <c r="BH15" s="27">
        <f t="shared" si="2"/>
        <v>301488</v>
      </c>
      <c r="BI15" s="62">
        <v>266524</v>
      </c>
      <c r="BJ15" s="63">
        <v>34964</v>
      </c>
      <c r="BK15" s="43">
        <f t="shared" si="3"/>
        <v>14906</v>
      </c>
      <c r="BL15" s="44">
        <v>13326</v>
      </c>
      <c r="BM15" s="83">
        <v>1580</v>
      </c>
      <c r="BN15" s="45">
        <f t="shared" si="4"/>
        <v>0</v>
      </c>
      <c r="BO15" s="46">
        <v>0</v>
      </c>
      <c r="BP15" s="82">
        <v>0</v>
      </c>
      <c r="BQ15" s="43">
        <f t="shared" si="5"/>
        <v>148332</v>
      </c>
      <c r="BR15" s="44">
        <v>124581</v>
      </c>
      <c r="BS15" s="83">
        <v>23751</v>
      </c>
      <c r="BT15" s="43">
        <f t="shared" si="6"/>
        <v>148332</v>
      </c>
      <c r="BU15" s="44">
        <v>124581</v>
      </c>
      <c r="BV15" s="83">
        <v>23751</v>
      </c>
      <c r="BW15" s="43">
        <f t="shared" si="7"/>
        <v>139662</v>
      </c>
      <c r="BX15" s="44">
        <v>117465</v>
      </c>
      <c r="BY15" s="83">
        <v>22197</v>
      </c>
      <c r="BZ15" s="43">
        <f t="shared" si="8"/>
        <v>8670</v>
      </c>
      <c r="CA15" s="44">
        <v>7116</v>
      </c>
      <c r="CB15" s="83">
        <v>1554</v>
      </c>
      <c r="CC15" s="45">
        <f t="shared" si="9"/>
        <v>0</v>
      </c>
      <c r="CD15" s="46">
        <v>0</v>
      </c>
      <c r="CE15" s="82">
        <v>0</v>
      </c>
      <c r="CF15" s="43">
        <f t="shared" si="10"/>
        <v>138250</v>
      </c>
      <c r="CG15" s="44">
        <v>128617</v>
      </c>
      <c r="CH15" s="83">
        <v>9633</v>
      </c>
      <c r="CI15" s="45">
        <f t="shared" si="11"/>
        <v>0</v>
      </c>
      <c r="CJ15" s="46">
        <v>0</v>
      </c>
      <c r="CK15" s="82">
        <v>0</v>
      </c>
      <c r="CL15" s="45">
        <f t="shared" si="12"/>
        <v>0</v>
      </c>
      <c r="CM15" s="46">
        <v>0</v>
      </c>
      <c r="CN15" s="49">
        <v>0</v>
      </c>
      <c r="CO15" s="48"/>
      <c r="CP15" s="27">
        <f t="shared" si="36"/>
        <v>5765282</v>
      </c>
      <c r="CQ15" s="62">
        <f t="shared" si="13"/>
        <v>5559810</v>
      </c>
      <c r="CR15" s="63">
        <f t="shared" si="14"/>
        <v>205472</v>
      </c>
      <c r="CS15" s="43">
        <f t="shared" si="37"/>
        <v>2262929</v>
      </c>
      <c r="CT15" s="44">
        <f t="shared" si="15"/>
        <v>2247341</v>
      </c>
      <c r="CU15" s="83">
        <f t="shared" si="16"/>
        <v>15588</v>
      </c>
      <c r="CV15" s="43">
        <f t="shared" si="38"/>
        <v>23301</v>
      </c>
      <c r="CW15" s="44">
        <f t="shared" si="17"/>
        <v>5955</v>
      </c>
      <c r="CX15" s="83">
        <f t="shared" si="18"/>
        <v>17346</v>
      </c>
      <c r="CY15" s="43">
        <f t="shared" si="39"/>
        <v>3211276</v>
      </c>
      <c r="CZ15" s="44">
        <f t="shared" si="19"/>
        <v>3094352</v>
      </c>
      <c r="DA15" s="83">
        <f t="shared" si="20"/>
        <v>116924</v>
      </c>
      <c r="DB15" s="43">
        <f t="shared" si="40"/>
        <v>267776</v>
      </c>
      <c r="DC15" s="44">
        <f t="shared" si="21"/>
        <v>212162</v>
      </c>
      <c r="DD15" s="83">
        <f t="shared" si="22"/>
        <v>55614</v>
      </c>
      <c r="DE15" s="45">
        <f t="shared" si="41"/>
        <v>0</v>
      </c>
      <c r="DF15" s="46">
        <f t="shared" si="23"/>
        <v>0</v>
      </c>
      <c r="DG15" s="82">
        <f t="shared" si="24"/>
        <v>0</v>
      </c>
      <c r="DH15" s="45">
        <f t="shared" si="42"/>
        <v>0</v>
      </c>
      <c r="DI15" s="46">
        <f t="shared" si="25"/>
        <v>0</v>
      </c>
      <c r="DJ15" s="49">
        <f t="shared" si="26"/>
        <v>0</v>
      </c>
      <c r="DK15" s="48"/>
      <c r="DL15" s="45">
        <f t="shared" si="43"/>
        <v>0</v>
      </c>
      <c r="DM15" s="46">
        <v>0</v>
      </c>
      <c r="DN15" s="82">
        <v>0</v>
      </c>
      <c r="DO15" s="43">
        <f t="shared" si="44"/>
        <v>644306</v>
      </c>
      <c r="DP15" s="44">
        <v>594254</v>
      </c>
      <c r="DQ15" s="50">
        <v>50052</v>
      </c>
      <c r="DR15" s="43">
        <f t="shared" si="45"/>
        <v>922212</v>
      </c>
      <c r="DS15" s="44">
        <v>566508</v>
      </c>
      <c r="DT15" s="83">
        <v>355704</v>
      </c>
      <c r="DU15" s="43">
        <f t="shared" si="46"/>
        <v>462963</v>
      </c>
      <c r="DV15" s="44">
        <v>427469</v>
      </c>
      <c r="DW15" s="50">
        <v>35494</v>
      </c>
    </row>
    <row r="16" spans="1:131" s="36" customFormat="1" ht="13.2" x14ac:dyDescent="0.25">
      <c r="A16" s="57"/>
      <c r="B16" s="58" t="s">
        <v>43</v>
      </c>
      <c r="C16" s="27">
        <f t="shared" si="27"/>
        <v>5147549</v>
      </c>
      <c r="D16" s="62">
        <v>4972996</v>
      </c>
      <c r="E16" s="63">
        <v>174553</v>
      </c>
      <c r="F16" s="43">
        <f t="shared" si="28"/>
        <v>2125145</v>
      </c>
      <c r="G16" s="44">
        <v>2110347</v>
      </c>
      <c r="H16" s="83">
        <v>14798</v>
      </c>
      <c r="I16" s="43">
        <f t="shared" si="29"/>
        <v>23897</v>
      </c>
      <c r="J16" s="44">
        <v>6544</v>
      </c>
      <c r="K16" s="83">
        <v>17353</v>
      </c>
      <c r="L16" s="43">
        <f t="shared" si="30"/>
        <v>2873199</v>
      </c>
      <c r="M16" s="44">
        <v>2773258</v>
      </c>
      <c r="N16" s="83">
        <v>99941</v>
      </c>
      <c r="O16" s="43">
        <f t="shared" si="31"/>
        <v>2873199</v>
      </c>
      <c r="P16" s="44">
        <v>2773258</v>
      </c>
      <c r="Q16" s="83">
        <v>99941</v>
      </c>
      <c r="R16" s="43">
        <f t="shared" si="32"/>
        <v>2460397</v>
      </c>
      <c r="S16" s="44">
        <v>2366510</v>
      </c>
      <c r="T16" s="83">
        <v>93887</v>
      </c>
      <c r="U16" s="43">
        <f t="shared" si="33"/>
        <v>412804</v>
      </c>
      <c r="V16" s="44">
        <v>406749</v>
      </c>
      <c r="W16" s="83">
        <v>6055</v>
      </c>
      <c r="X16" s="45">
        <f t="shared" si="34"/>
        <v>0</v>
      </c>
      <c r="Y16" s="46">
        <v>0</v>
      </c>
      <c r="Z16" s="82">
        <v>0</v>
      </c>
      <c r="AA16" s="43">
        <f t="shared" si="35"/>
        <v>125308</v>
      </c>
      <c r="AB16" s="44">
        <v>82847</v>
      </c>
      <c r="AC16" s="83">
        <v>42461</v>
      </c>
      <c r="AD16" s="45">
        <f t="shared" si="0"/>
        <v>0</v>
      </c>
      <c r="AE16" s="46">
        <v>0</v>
      </c>
      <c r="AF16" s="82">
        <v>0</v>
      </c>
      <c r="AG16" s="45">
        <f t="shared" si="1"/>
        <v>0</v>
      </c>
      <c r="AH16" s="46">
        <v>0</v>
      </c>
      <c r="AI16" s="82">
        <v>0</v>
      </c>
      <c r="AJ16" s="47"/>
      <c r="AK16" s="370">
        <v>269456</v>
      </c>
      <c r="AL16" s="371"/>
      <c r="AM16" s="353">
        <v>86776</v>
      </c>
      <c r="AN16" s="350"/>
      <c r="AO16" s="354">
        <v>0</v>
      </c>
      <c r="AP16" s="355"/>
      <c r="AQ16" s="353">
        <v>180026</v>
      </c>
      <c r="AR16" s="350"/>
      <c r="AS16" s="353">
        <v>180026</v>
      </c>
      <c r="AT16" s="350"/>
      <c r="AU16" s="353">
        <v>156922</v>
      </c>
      <c r="AV16" s="350"/>
      <c r="AW16" s="353">
        <v>23104</v>
      </c>
      <c r="AX16" s="350"/>
      <c r="AY16" s="354">
        <v>0</v>
      </c>
      <c r="AZ16" s="355"/>
      <c r="BA16" s="353">
        <v>2654</v>
      </c>
      <c r="BB16" s="350"/>
      <c r="BC16" s="354">
        <v>0</v>
      </c>
      <c r="BD16" s="355"/>
      <c r="BE16" s="354">
        <v>0</v>
      </c>
      <c r="BF16" s="362"/>
      <c r="BG16" s="48"/>
      <c r="BH16" s="27">
        <f t="shared" si="2"/>
        <v>336137</v>
      </c>
      <c r="BI16" s="62">
        <v>298354</v>
      </c>
      <c r="BJ16" s="63">
        <v>37783</v>
      </c>
      <c r="BK16" s="43">
        <f t="shared" si="3"/>
        <v>15230</v>
      </c>
      <c r="BL16" s="44">
        <v>13611</v>
      </c>
      <c r="BM16" s="83">
        <v>1619</v>
      </c>
      <c r="BN16" s="45">
        <f t="shared" si="4"/>
        <v>0</v>
      </c>
      <c r="BO16" s="46">
        <v>0</v>
      </c>
      <c r="BP16" s="82">
        <v>0</v>
      </c>
      <c r="BQ16" s="43">
        <f t="shared" si="5"/>
        <v>170396</v>
      </c>
      <c r="BR16" s="44">
        <v>144562</v>
      </c>
      <c r="BS16" s="83">
        <v>25834</v>
      </c>
      <c r="BT16" s="43">
        <f t="shared" si="6"/>
        <v>170396</v>
      </c>
      <c r="BU16" s="44">
        <v>144562</v>
      </c>
      <c r="BV16" s="83">
        <v>25834</v>
      </c>
      <c r="BW16" s="43">
        <f t="shared" si="7"/>
        <v>159220</v>
      </c>
      <c r="BX16" s="44">
        <v>135288</v>
      </c>
      <c r="BY16" s="83">
        <v>23932</v>
      </c>
      <c r="BZ16" s="43">
        <f t="shared" si="8"/>
        <v>11176</v>
      </c>
      <c r="CA16" s="44">
        <v>9274</v>
      </c>
      <c r="CB16" s="83">
        <v>1902</v>
      </c>
      <c r="CC16" s="45">
        <f t="shared" si="9"/>
        <v>0</v>
      </c>
      <c r="CD16" s="46">
        <v>0</v>
      </c>
      <c r="CE16" s="82">
        <v>0</v>
      </c>
      <c r="CF16" s="43">
        <f t="shared" si="10"/>
        <v>150511</v>
      </c>
      <c r="CG16" s="44">
        <v>140181</v>
      </c>
      <c r="CH16" s="83">
        <v>10330</v>
      </c>
      <c r="CI16" s="45">
        <f t="shared" si="11"/>
        <v>0</v>
      </c>
      <c r="CJ16" s="46">
        <v>0</v>
      </c>
      <c r="CK16" s="82">
        <v>0</v>
      </c>
      <c r="CL16" s="45">
        <f t="shared" si="12"/>
        <v>0</v>
      </c>
      <c r="CM16" s="46">
        <v>0</v>
      </c>
      <c r="CN16" s="49">
        <v>0</v>
      </c>
      <c r="CO16" s="48"/>
      <c r="CP16" s="27">
        <f t="shared" si="36"/>
        <v>5753142</v>
      </c>
      <c r="CQ16" s="62">
        <f t="shared" si="13"/>
        <v>5540806</v>
      </c>
      <c r="CR16" s="63">
        <f t="shared" si="14"/>
        <v>212336</v>
      </c>
      <c r="CS16" s="43">
        <f t="shared" si="37"/>
        <v>2227151</v>
      </c>
      <c r="CT16" s="44">
        <f t="shared" si="15"/>
        <v>2210734</v>
      </c>
      <c r="CU16" s="83">
        <f t="shared" si="16"/>
        <v>16417</v>
      </c>
      <c r="CV16" s="43">
        <f t="shared" si="38"/>
        <v>23897</v>
      </c>
      <c r="CW16" s="44">
        <f t="shared" si="17"/>
        <v>6544</v>
      </c>
      <c r="CX16" s="83">
        <f t="shared" si="18"/>
        <v>17353</v>
      </c>
      <c r="CY16" s="43">
        <f t="shared" si="39"/>
        <v>3223621</v>
      </c>
      <c r="CZ16" s="44">
        <f t="shared" si="19"/>
        <v>3097846</v>
      </c>
      <c r="DA16" s="83">
        <f t="shared" si="20"/>
        <v>125775</v>
      </c>
      <c r="DB16" s="43">
        <f t="shared" si="40"/>
        <v>278473</v>
      </c>
      <c r="DC16" s="44">
        <f t="shared" si="21"/>
        <v>225682</v>
      </c>
      <c r="DD16" s="83">
        <f t="shared" si="22"/>
        <v>52791</v>
      </c>
      <c r="DE16" s="45">
        <f t="shared" si="41"/>
        <v>0</v>
      </c>
      <c r="DF16" s="46">
        <f t="shared" si="23"/>
        <v>0</v>
      </c>
      <c r="DG16" s="82">
        <f t="shared" si="24"/>
        <v>0</v>
      </c>
      <c r="DH16" s="45">
        <f t="shared" si="42"/>
        <v>0</v>
      </c>
      <c r="DI16" s="46">
        <f t="shared" si="25"/>
        <v>0</v>
      </c>
      <c r="DJ16" s="49">
        <f t="shared" si="26"/>
        <v>0</v>
      </c>
      <c r="DK16" s="48"/>
      <c r="DL16" s="45">
        <f t="shared" si="43"/>
        <v>0</v>
      </c>
      <c r="DM16" s="46">
        <v>0</v>
      </c>
      <c r="DN16" s="82">
        <v>0</v>
      </c>
      <c r="DO16" s="43">
        <f t="shared" si="44"/>
        <v>580427</v>
      </c>
      <c r="DP16" s="44">
        <v>532440</v>
      </c>
      <c r="DQ16" s="50">
        <v>47987</v>
      </c>
      <c r="DR16" s="43">
        <f t="shared" si="45"/>
        <v>903034</v>
      </c>
      <c r="DS16" s="44">
        <v>539910</v>
      </c>
      <c r="DT16" s="83">
        <v>363124</v>
      </c>
      <c r="DU16" s="43">
        <f t="shared" si="46"/>
        <v>466322</v>
      </c>
      <c r="DV16" s="44">
        <v>430854</v>
      </c>
      <c r="DW16" s="50">
        <v>35468</v>
      </c>
    </row>
    <row r="17" spans="1:127" s="36" customFormat="1" ht="13.2" x14ac:dyDescent="0.25">
      <c r="A17" s="57"/>
      <c r="B17" s="58" t="s">
        <v>15</v>
      </c>
      <c r="C17" s="27">
        <f t="shared" si="27"/>
        <v>5247520</v>
      </c>
      <c r="D17" s="62">
        <v>5069582</v>
      </c>
      <c r="E17" s="63">
        <v>177938</v>
      </c>
      <c r="F17" s="43">
        <f t="shared" si="28"/>
        <v>2121963</v>
      </c>
      <c r="G17" s="44">
        <v>2106753</v>
      </c>
      <c r="H17" s="83">
        <v>15210</v>
      </c>
      <c r="I17" s="43">
        <f t="shared" si="29"/>
        <v>25197</v>
      </c>
      <c r="J17" s="44">
        <v>8344</v>
      </c>
      <c r="K17" s="83">
        <v>16853</v>
      </c>
      <c r="L17" s="43">
        <f t="shared" si="30"/>
        <v>2955068</v>
      </c>
      <c r="M17" s="44">
        <v>2850539</v>
      </c>
      <c r="N17" s="83">
        <v>104529</v>
      </c>
      <c r="O17" s="43">
        <f t="shared" si="31"/>
        <v>2955068</v>
      </c>
      <c r="P17" s="44">
        <v>2850539</v>
      </c>
      <c r="Q17" s="83">
        <v>104529</v>
      </c>
      <c r="R17" s="43">
        <f t="shared" si="32"/>
        <v>2532852</v>
      </c>
      <c r="S17" s="44">
        <v>2434731</v>
      </c>
      <c r="T17" s="83">
        <v>98121</v>
      </c>
      <c r="U17" s="43">
        <f t="shared" si="33"/>
        <v>422217</v>
      </c>
      <c r="V17" s="44">
        <v>415809</v>
      </c>
      <c r="W17" s="83">
        <v>6408</v>
      </c>
      <c r="X17" s="45">
        <f t="shared" si="34"/>
        <v>0</v>
      </c>
      <c r="Y17" s="46">
        <v>0</v>
      </c>
      <c r="Z17" s="82">
        <v>0</v>
      </c>
      <c r="AA17" s="43">
        <f t="shared" si="35"/>
        <v>145292</v>
      </c>
      <c r="AB17" s="44">
        <v>103946</v>
      </c>
      <c r="AC17" s="83">
        <v>41346</v>
      </c>
      <c r="AD17" s="45">
        <f t="shared" si="0"/>
        <v>0</v>
      </c>
      <c r="AE17" s="46">
        <v>0</v>
      </c>
      <c r="AF17" s="82">
        <v>0</v>
      </c>
      <c r="AG17" s="45">
        <f t="shared" si="1"/>
        <v>0</v>
      </c>
      <c r="AH17" s="46">
        <v>0</v>
      </c>
      <c r="AI17" s="82">
        <v>0</v>
      </c>
      <c r="AJ17" s="47"/>
      <c r="AK17" s="370">
        <v>293060</v>
      </c>
      <c r="AL17" s="371"/>
      <c r="AM17" s="353">
        <v>84990</v>
      </c>
      <c r="AN17" s="350"/>
      <c r="AO17" s="354">
        <v>0</v>
      </c>
      <c r="AP17" s="355"/>
      <c r="AQ17" s="353">
        <v>205451</v>
      </c>
      <c r="AR17" s="350"/>
      <c r="AS17" s="353">
        <v>205451</v>
      </c>
      <c r="AT17" s="350"/>
      <c r="AU17" s="353">
        <v>178272</v>
      </c>
      <c r="AV17" s="350"/>
      <c r="AW17" s="353">
        <v>27179</v>
      </c>
      <c r="AX17" s="350"/>
      <c r="AY17" s="354">
        <v>0</v>
      </c>
      <c r="AZ17" s="355"/>
      <c r="BA17" s="353">
        <v>2619</v>
      </c>
      <c r="BB17" s="350"/>
      <c r="BC17" s="354">
        <v>0</v>
      </c>
      <c r="BD17" s="355"/>
      <c r="BE17" s="354">
        <v>0</v>
      </c>
      <c r="BF17" s="362"/>
      <c r="BG17" s="48"/>
      <c r="BH17" s="27">
        <f t="shared" si="2"/>
        <v>318603</v>
      </c>
      <c r="BI17" s="62">
        <v>283534</v>
      </c>
      <c r="BJ17" s="63">
        <v>35069</v>
      </c>
      <c r="BK17" s="43">
        <f t="shared" si="3"/>
        <v>15437</v>
      </c>
      <c r="BL17" s="44">
        <v>13673</v>
      </c>
      <c r="BM17" s="83">
        <v>1764</v>
      </c>
      <c r="BN17" s="45">
        <f t="shared" si="4"/>
        <v>0</v>
      </c>
      <c r="BO17" s="46">
        <v>0</v>
      </c>
      <c r="BP17" s="82">
        <v>0</v>
      </c>
      <c r="BQ17" s="43">
        <f t="shared" si="5"/>
        <v>166131</v>
      </c>
      <c r="BR17" s="44">
        <v>142015</v>
      </c>
      <c r="BS17" s="83">
        <v>24116</v>
      </c>
      <c r="BT17" s="43">
        <f t="shared" si="6"/>
        <v>166131</v>
      </c>
      <c r="BU17" s="44">
        <v>142015</v>
      </c>
      <c r="BV17" s="83">
        <v>24116</v>
      </c>
      <c r="BW17" s="43">
        <f t="shared" si="7"/>
        <v>156541</v>
      </c>
      <c r="BX17" s="44">
        <v>133986</v>
      </c>
      <c r="BY17" s="83">
        <v>22555</v>
      </c>
      <c r="BZ17" s="43">
        <f t="shared" si="8"/>
        <v>9590</v>
      </c>
      <c r="CA17" s="44">
        <v>8029</v>
      </c>
      <c r="CB17" s="83">
        <v>1561</v>
      </c>
      <c r="CC17" s="45">
        <f t="shared" si="9"/>
        <v>0</v>
      </c>
      <c r="CD17" s="46">
        <v>0</v>
      </c>
      <c r="CE17" s="82">
        <v>0</v>
      </c>
      <c r="CF17" s="43">
        <f t="shared" si="10"/>
        <v>137035</v>
      </c>
      <c r="CG17" s="44">
        <v>127846</v>
      </c>
      <c r="CH17" s="83">
        <v>9189</v>
      </c>
      <c r="CI17" s="45">
        <f t="shared" si="11"/>
        <v>0</v>
      </c>
      <c r="CJ17" s="46">
        <v>0</v>
      </c>
      <c r="CK17" s="82">
        <v>0</v>
      </c>
      <c r="CL17" s="45">
        <f t="shared" si="12"/>
        <v>0</v>
      </c>
      <c r="CM17" s="46">
        <v>0</v>
      </c>
      <c r="CN17" s="49">
        <v>0</v>
      </c>
      <c r="CO17" s="48"/>
      <c r="CP17" s="27">
        <f t="shared" si="36"/>
        <v>5859183</v>
      </c>
      <c r="CQ17" s="62">
        <f t="shared" si="13"/>
        <v>5646176</v>
      </c>
      <c r="CR17" s="63">
        <f t="shared" si="14"/>
        <v>213007</v>
      </c>
      <c r="CS17" s="43">
        <f t="shared" si="37"/>
        <v>2222390</v>
      </c>
      <c r="CT17" s="44">
        <f t="shared" si="15"/>
        <v>2205416</v>
      </c>
      <c r="CU17" s="83">
        <f t="shared" si="16"/>
        <v>16974</v>
      </c>
      <c r="CV17" s="43">
        <f t="shared" si="38"/>
        <v>25197</v>
      </c>
      <c r="CW17" s="44">
        <f t="shared" si="17"/>
        <v>8344</v>
      </c>
      <c r="CX17" s="83">
        <f t="shared" si="18"/>
        <v>16853</v>
      </c>
      <c r="CY17" s="43">
        <f t="shared" si="39"/>
        <v>3326650</v>
      </c>
      <c r="CZ17" s="44">
        <f t="shared" si="19"/>
        <v>3198005</v>
      </c>
      <c r="DA17" s="83">
        <f t="shared" si="20"/>
        <v>128645</v>
      </c>
      <c r="DB17" s="43">
        <f t="shared" si="40"/>
        <v>284946</v>
      </c>
      <c r="DC17" s="44">
        <f t="shared" si="21"/>
        <v>234411</v>
      </c>
      <c r="DD17" s="83">
        <f t="shared" si="22"/>
        <v>50535</v>
      </c>
      <c r="DE17" s="45">
        <f t="shared" si="41"/>
        <v>0</v>
      </c>
      <c r="DF17" s="46">
        <f t="shared" si="23"/>
        <v>0</v>
      </c>
      <c r="DG17" s="82">
        <f t="shared" si="24"/>
        <v>0</v>
      </c>
      <c r="DH17" s="45">
        <f t="shared" si="42"/>
        <v>0</v>
      </c>
      <c r="DI17" s="46">
        <f t="shared" si="25"/>
        <v>0</v>
      </c>
      <c r="DJ17" s="49">
        <f t="shared" si="26"/>
        <v>0</v>
      </c>
      <c r="DK17" s="48"/>
      <c r="DL17" s="45">
        <f t="shared" si="43"/>
        <v>0</v>
      </c>
      <c r="DM17" s="46">
        <v>0</v>
      </c>
      <c r="DN17" s="82">
        <v>0</v>
      </c>
      <c r="DO17" s="43">
        <f t="shared" si="44"/>
        <v>619259</v>
      </c>
      <c r="DP17" s="44">
        <v>569118</v>
      </c>
      <c r="DQ17" s="50">
        <v>50141</v>
      </c>
      <c r="DR17" s="43">
        <f t="shared" si="45"/>
        <v>940398</v>
      </c>
      <c r="DS17" s="44">
        <v>580106</v>
      </c>
      <c r="DT17" s="83">
        <v>360292</v>
      </c>
      <c r="DU17" s="43">
        <f t="shared" si="46"/>
        <v>460103</v>
      </c>
      <c r="DV17" s="44">
        <v>424648</v>
      </c>
      <c r="DW17" s="50">
        <v>35455</v>
      </c>
    </row>
    <row r="18" spans="1:127" s="36" customFormat="1" ht="13.2" x14ac:dyDescent="0.25">
      <c r="A18" s="57"/>
      <c r="B18" s="58" t="s">
        <v>16</v>
      </c>
      <c r="C18" s="27">
        <f t="shared" si="27"/>
        <v>5182094</v>
      </c>
      <c r="D18" s="62">
        <v>5011632</v>
      </c>
      <c r="E18" s="63">
        <v>170462</v>
      </c>
      <c r="F18" s="43">
        <f t="shared" si="28"/>
        <v>2073192</v>
      </c>
      <c r="G18" s="44">
        <v>2058382</v>
      </c>
      <c r="H18" s="83">
        <v>14810</v>
      </c>
      <c r="I18" s="43">
        <f t="shared" si="29"/>
        <v>28388</v>
      </c>
      <c r="J18" s="44">
        <v>10325</v>
      </c>
      <c r="K18" s="83">
        <v>18063</v>
      </c>
      <c r="L18" s="43">
        <f t="shared" si="30"/>
        <v>2968682</v>
      </c>
      <c r="M18" s="44">
        <v>2867701</v>
      </c>
      <c r="N18" s="83">
        <v>100981</v>
      </c>
      <c r="O18" s="43">
        <f t="shared" si="31"/>
        <v>2968682</v>
      </c>
      <c r="P18" s="44">
        <v>2867701</v>
      </c>
      <c r="Q18" s="83">
        <v>100981</v>
      </c>
      <c r="R18" s="43">
        <f t="shared" si="32"/>
        <v>2543844</v>
      </c>
      <c r="S18" s="44">
        <v>2449161</v>
      </c>
      <c r="T18" s="83">
        <v>94683</v>
      </c>
      <c r="U18" s="43">
        <f t="shared" si="33"/>
        <v>424838</v>
      </c>
      <c r="V18" s="44">
        <v>418540</v>
      </c>
      <c r="W18" s="83">
        <v>6298</v>
      </c>
      <c r="X18" s="45">
        <f t="shared" si="34"/>
        <v>0</v>
      </c>
      <c r="Y18" s="46">
        <v>0</v>
      </c>
      <c r="Z18" s="82">
        <v>0</v>
      </c>
      <c r="AA18" s="43">
        <f t="shared" si="35"/>
        <v>111832</v>
      </c>
      <c r="AB18" s="44">
        <v>75224</v>
      </c>
      <c r="AC18" s="83">
        <v>36608</v>
      </c>
      <c r="AD18" s="45">
        <f t="shared" si="0"/>
        <v>0</v>
      </c>
      <c r="AE18" s="46">
        <v>0</v>
      </c>
      <c r="AF18" s="82">
        <v>0</v>
      </c>
      <c r="AG18" s="45">
        <f t="shared" si="1"/>
        <v>0</v>
      </c>
      <c r="AH18" s="46">
        <v>0</v>
      </c>
      <c r="AI18" s="82">
        <v>0</v>
      </c>
      <c r="AJ18" s="47"/>
      <c r="AK18" s="370">
        <v>456772</v>
      </c>
      <c r="AL18" s="371"/>
      <c r="AM18" s="353">
        <v>140629</v>
      </c>
      <c r="AN18" s="350"/>
      <c r="AO18" s="354">
        <v>0</v>
      </c>
      <c r="AP18" s="355"/>
      <c r="AQ18" s="353">
        <v>313684</v>
      </c>
      <c r="AR18" s="350"/>
      <c r="AS18" s="353">
        <v>313684</v>
      </c>
      <c r="AT18" s="350"/>
      <c r="AU18" s="353">
        <v>273764</v>
      </c>
      <c r="AV18" s="350"/>
      <c r="AW18" s="353">
        <v>39920</v>
      </c>
      <c r="AX18" s="350"/>
      <c r="AY18" s="354">
        <v>0</v>
      </c>
      <c r="AZ18" s="355"/>
      <c r="BA18" s="353">
        <v>2459</v>
      </c>
      <c r="BB18" s="350"/>
      <c r="BC18" s="354">
        <v>0</v>
      </c>
      <c r="BD18" s="355"/>
      <c r="BE18" s="354">
        <v>0</v>
      </c>
      <c r="BF18" s="362"/>
      <c r="BG18" s="48"/>
      <c r="BH18" s="27">
        <f t="shared" si="2"/>
        <v>319125</v>
      </c>
      <c r="BI18" s="62">
        <v>287273</v>
      </c>
      <c r="BJ18" s="63">
        <v>31852</v>
      </c>
      <c r="BK18" s="43">
        <f t="shared" si="3"/>
        <v>15955</v>
      </c>
      <c r="BL18" s="44">
        <v>14328</v>
      </c>
      <c r="BM18" s="83">
        <v>1627</v>
      </c>
      <c r="BN18" s="45">
        <f t="shared" si="4"/>
        <v>0</v>
      </c>
      <c r="BO18" s="46">
        <v>0</v>
      </c>
      <c r="BP18" s="82">
        <v>0</v>
      </c>
      <c r="BQ18" s="43">
        <f t="shared" si="5"/>
        <v>179408</v>
      </c>
      <c r="BR18" s="44">
        <v>157648</v>
      </c>
      <c r="BS18" s="83">
        <v>21760</v>
      </c>
      <c r="BT18" s="43">
        <f t="shared" si="6"/>
        <v>179408</v>
      </c>
      <c r="BU18" s="44">
        <v>157648</v>
      </c>
      <c r="BV18" s="83">
        <v>21760</v>
      </c>
      <c r="BW18" s="43">
        <f t="shared" si="7"/>
        <v>160053</v>
      </c>
      <c r="BX18" s="44">
        <v>140374</v>
      </c>
      <c r="BY18" s="83">
        <v>19679</v>
      </c>
      <c r="BZ18" s="43">
        <f t="shared" si="8"/>
        <v>19355</v>
      </c>
      <c r="CA18" s="44">
        <v>17274</v>
      </c>
      <c r="CB18" s="83">
        <v>2081</v>
      </c>
      <c r="CC18" s="45">
        <f t="shared" si="9"/>
        <v>0</v>
      </c>
      <c r="CD18" s="46">
        <v>0</v>
      </c>
      <c r="CE18" s="82">
        <v>0</v>
      </c>
      <c r="CF18" s="43">
        <f t="shared" si="10"/>
        <v>123762</v>
      </c>
      <c r="CG18" s="44">
        <v>115297</v>
      </c>
      <c r="CH18" s="83">
        <v>8465</v>
      </c>
      <c r="CI18" s="45">
        <f t="shared" si="11"/>
        <v>0</v>
      </c>
      <c r="CJ18" s="46">
        <v>0</v>
      </c>
      <c r="CK18" s="82">
        <v>0</v>
      </c>
      <c r="CL18" s="45">
        <f t="shared" si="12"/>
        <v>0</v>
      </c>
      <c r="CM18" s="46">
        <v>0</v>
      </c>
      <c r="CN18" s="49">
        <v>0</v>
      </c>
      <c r="CO18" s="48"/>
      <c r="CP18" s="27">
        <f t="shared" si="36"/>
        <v>5957991</v>
      </c>
      <c r="CQ18" s="62">
        <f t="shared" si="13"/>
        <v>5755677</v>
      </c>
      <c r="CR18" s="63">
        <f t="shared" si="14"/>
        <v>202314</v>
      </c>
      <c r="CS18" s="43">
        <f t="shared" si="37"/>
        <v>2229776</v>
      </c>
      <c r="CT18" s="44">
        <f t="shared" si="15"/>
        <v>2213339</v>
      </c>
      <c r="CU18" s="83">
        <f t="shared" si="16"/>
        <v>16437</v>
      </c>
      <c r="CV18" s="43">
        <f t="shared" si="38"/>
        <v>28388</v>
      </c>
      <c r="CW18" s="44">
        <f t="shared" si="17"/>
        <v>10325</v>
      </c>
      <c r="CX18" s="83">
        <f t="shared" si="18"/>
        <v>18063</v>
      </c>
      <c r="CY18" s="43">
        <f t="shared" si="39"/>
        <v>3461774</v>
      </c>
      <c r="CZ18" s="44">
        <f t="shared" si="19"/>
        <v>3339033</v>
      </c>
      <c r="DA18" s="83">
        <f t="shared" si="20"/>
        <v>122741</v>
      </c>
      <c r="DB18" s="43">
        <f t="shared" si="40"/>
        <v>238053</v>
      </c>
      <c r="DC18" s="44">
        <f t="shared" si="21"/>
        <v>192980</v>
      </c>
      <c r="DD18" s="83">
        <f t="shared" si="22"/>
        <v>45073</v>
      </c>
      <c r="DE18" s="45">
        <f t="shared" si="41"/>
        <v>0</v>
      </c>
      <c r="DF18" s="46">
        <f t="shared" si="23"/>
        <v>0</v>
      </c>
      <c r="DG18" s="82">
        <f t="shared" si="24"/>
        <v>0</v>
      </c>
      <c r="DH18" s="45">
        <f t="shared" si="42"/>
        <v>0</v>
      </c>
      <c r="DI18" s="46">
        <f t="shared" si="25"/>
        <v>0</v>
      </c>
      <c r="DJ18" s="49">
        <f t="shared" si="26"/>
        <v>0</v>
      </c>
      <c r="DK18" s="48"/>
      <c r="DL18" s="45">
        <f t="shared" si="43"/>
        <v>0</v>
      </c>
      <c r="DM18" s="46">
        <v>0</v>
      </c>
      <c r="DN18" s="82">
        <v>0</v>
      </c>
      <c r="DO18" s="43">
        <f t="shared" si="44"/>
        <v>593844</v>
      </c>
      <c r="DP18" s="44">
        <v>547707</v>
      </c>
      <c r="DQ18" s="50">
        <v>46137</v>
      </c>
      <c r="DR18" s="43">
        <f t="shared" si="45"/>
        <v>972802</v>
      </c>
      <c r="DS18" s="44">
        <v>621862</v>
      </c>
      <c r="DT18" s="83">
        <v>350940</v>
      </c>
      <c r="DU18" s="43">
        <f t="shared" si="46"/>
        <v>456076</v>
      </c>
      <c r="DV18" s="44">
        <v>421143</v>
      </c>
      <c r="DW18" s="50">
        <v>34933</v>
      </c>
    </row>
    <row r="19" spans="1:127" s="36" customFormat="1" ht="13.2" x14ac:dyDescent="0.25">
      <c r="A19" s="57"/>
      <c r="B19" s="58" t="s">
        <v>17</v>
      </c>
      <c r="C19" s="27">
        <f t="shared" si="27"/>
        <v>5231234</v>
      </c>
      <c r="D19" s="62">
        <v>5056195</v>
      </c>
      <c r="E19" s="63">
        <v>175039</v>
      </c>
      <c r="F19" s="43">
        <f t="shared" si="28"/>
        <v>2077204</v>
      </c>
      <c r="G19" s="44">
        <v>2062340</v>
      </c>
      <c r="H19" s="83">
        <v>14864</v>
      </c>
      <c r="I19" s="43">
        <f t="shared" si="29"/>
        <v>31528</v>
      </c>
      <c r="J19" s="44">
        <v>12788</v>
      </c>
      <c r="K19" s="83">
        <v>18740</v>
      </c>
      <c r="L19" s="43">
        <f t="shared" si="30"/>
        <v>2991270</v>
      </c>
      <c r="M19" s="44">
        <v>2887565</v>
      </c>
      <c r="N19" s="83">
        <v>103705</v>
      </c>
      <c r="O19" s="43">
        <f t="shared" si="31"/>
        <v>2991270</v>
      </c>
      <c r="P19" s="44">
        <v>2887565</v>
      </c>
      <c r="Q19" s="83">
        <v>103705</v>
      </c>
      <c r="R19" s="43">
        <f t="shared" si="32"/>
        <v>2531665</v>
      </c>
      <c r="S19" s="44">
        <v>2434533</v>
      </c>
      <c r="T19" s="83">
        <v>97132</v>
      </c>
      <c r="U19" s="43">
        <f t="shared" si="33"/>
        <v>459605</v>
      </c>
      <c r="V19" s="44">
        <v>453032</v>
      </c>
      <c r="W19" s="83">
        <v>6573</v>
      </c>
      <c r="X19" s="45">
        <f t="shared" si="34"/>
        <v>0</v>
      </c>
      <c r="Y19" s="46">
        <v>0</v>
      </c>
      <c r="Z19" s="82">
        <v>0</v>
      </c>
      <c r="AA19" s="43">
        <f t="shared" si="35"/>
        <v>131232</v>
      </c>
      <c r="AB19" s="44">
        <v>93502</v>
      </c>
      <c r="AC19" s="83">
        <v>37730</v>
      </c>
      <c r="AD19" s="45">
        <f t="shared" si="0"/>
        <v>0</v>
      </c>
      <c r="AE19" s="46">
        <v>0</v>
      </c>
      <c r="AF19" s="82">
        <v>0</v>
      </c>
      <c r="AG19" s="45">
        <f t="shared" si="1"/>
        <v>0</v>
      </c>
      <c r="AH19" s="46">
        <v>0</v>
      </c>
      <c r="AI19" s="82">
        <v>0</v>
      </c>
      <c r="AJ19" s="47"/>
      <c r="AK19" s="370">
        <v>550734</v>
      </c>
      <c r="AL19" s="371"/>
      <c r="AM19" s="353">
        <v>193875</v>
      </c>
      <c r="AN19" s="350"/>
      <c r="AO19" s="354">
        <v>0</v>
      </c>
      <c r="AP19" s="355"/>
      <c r="AQ19" s="353">
        <v>353981</v>
      </c>
      <c r="AR19" s="350"/>
      <c r="AS19" s="353">
        <v>353981</v>
      </c>
      <c r="AT19" s="350"/>
      <c r="AU19" s="353">
        <v>303782</v>
      </c>
      <c r="AV19" s="350"/>
      <c r="AW19" s="353">
        <v>50199</v>
      </c>
      <c r="AX19" s="350"/>
      <c r="AY19" s="354">
        <v>0</v>
      </c>
      <c r="AZ19" s="355"/>
      <c r="BA19" s="353">
        <v>2878</v>
      </c>
      <c r="BB19" s="350"/>
      <c r="BC19" s="354">
        <v>0</v>
      </c>
      <c r="BD19" s="355"/>
      <c r="BE19" s="354">
        <v>0</v>
      </c>
      <c r="BF19" s="362"/>
      <c r="BG19" s="48"/>
      <c r="BH19" s="27">
        <f t="shared" si="2"/>
        <v>368214</v>
      </c>
      <c r="BI19" s="62">
        <v>331444</v>
      </c>
      <c r="BJ19" s="63">
        <v>36770</v>
      </c>
      <c r="BK19" s="43">
        <f t="shared" si="3"/>
        <v>15814</v>
      </c>
      <c r="BL19" s="44">
        <v>14168</v>
      </c>
      <c r="BM19" s="83">
        <v>1646</v>
      </c>
      <c r="BN19" s="45">
        <f t="shared" si="4"/>
        <v>0</v>
      </c>
      <c r="BO19" s="46">
        <v>0</v>
      </c>
      <c r="BP19" s="82">
        <v>0</v>
      </c>
      <c r="BQ19" s="43">
        <f t="shared" si="5"/>
        <v>211173</v>
      </c>
      <c r="BR19" s="44">
        <v>185715</v>
      </c>
      <c r="BS19" s="83">
        <v>25458</v>
      </c>
      <c r="BT19" s="43">
        <f t="shared" si="6"/>
        <v>211173</v>
      </c>
      <c r="BU19" s="44">
        <v>185715</v>
      </c>
      <c r="BV19" s="83">
        <v>25458</v>
      </c>
      <c r="BW19" s="43">
        <f t="shared" si="7"/>
        <v>183642</v>
      </c>
      <c r="BX19" s="44">
        <v>161202</v>
      </c>
      <c r="BY19" s="83">
        <v>22440</v>
      </c>
      <c r="BZ19" s="43">
        <f t="shared" si="8"/>
        <v>27531</v>
      </c>
      <c r="CA19" s="44">
        <v>24513</v>
      </c>
      <c r="CB19" s="83">
        <v>3018</v>
      </c>
      <c r="CC19" s="45">
        <f t="shared" si="9"/>
        <v>0</v>
      </c>
      <c r="CD19" s="46">
        <v>0</v>
      </c>
      <c r="CE19" s="82">
        <v>0</v>
      </c>
      <c r="CF19" s="43">
        <f t="shared" si="10"/>
        <v>141227</v>
      </c>
      <c r="CG19" s="44">
        <v>131561</v>
      </c>
      <c r="CH19" s="83">
        <v>9666</v>
      </c>
      <c r="CI19" s="45">
        <f t="shared" si="11"/>
        <v>0</v>
      </c>
      <c r="CJ19" s="46">
        <v>0</v>
      </c>
      <c r="CK19" s="82">
        <v>0</v>
      </c>
      <c r="CL19" s="45">
        <f t="shared" si="12"/>
        <v>0</v>
      </c>
      <c r="CM19" s="46">
        <v>0</v>
      </c>
      <c r="CN19" s="49">
        <v>0</v>
      </c>
      <c r="CO19" s="48"/>
      <c r="CP19" s="27">
        <f t="shared" si="36"/>
        <v>6150182</v>
      </c>
      <c r="CQ19" s="62">
        <f t="shared" si="13"/>
        <v>5938373</v>
      </c>
      <c r="CR19" s="63">
        <f t="shared" si="14"/>
        <v>211809</v>
      </c>
      <c r="CS19" s="43">
        <f t="shared" si="37"/>
        <v>2286893</v>
      </c>
      <c r="CT19" s="44">
        <f t="shared" si="15"/>
        <v>2270383</v>
      </c>
      <c r="CU19" s="83">
        <f t="shared" si="16"/>
        <v>16510</v>
      </c>
      <c r="CV19" s="43">
        <f t="shared" si="38"/>
        <v>31528</v>
      </c>
      <c r="CW19" s="44">
        <f t="shared" si="17"/>
        <v>12788</v>
      </c>
      <c r="CX19" s="83">
        <f t="shared" si="18"/>
        <v>18740</v>
      </c>
      <c r="CY19" s="43">
        <f t="shared" si="39"/>
        <v>3556424</v>
      </c>
      <c r="CZ19" s="44">
        <f t="shared" si="19"/>
        <v>3427261</v>
      </c>
      <c r="DA19" s="83">
        <f t="shared" si="20"/>
        <v>129163</v>
      </c>
      <c r="DB19" s="43">
        <f t="shared" si="40"/>
        <v>275337</v>
      </c>
      <c r="DC19" s="44">
        <f t="shared" si="21"/>
        <v>227941</v>
      </c>
      <c r="DD19" s="83">
        <f t="shared" si="22"/>
        <v>47396</v>
      </c>
      <c r="DE19" s="45">
        <f t="shared" si="41"/>
        <v>0</v>
      </c>
      <c r="DF19" s="46">
        <f t="shared" si="23"/>
        <v>0</v>
      </c>
      <c r="DG19" s="82">
        <f t="shared" si="24"/>
        <v>0</v>
      </c>
      <c r="DH19" s="45">
        <f t="shared" si="42"/>
        <v>0</v>
      </c>
      <c r="DI19" s="46">
        <f t="shared" si="25"/>
        <v>0</v>
      </c>
      <c r="DJ19" s="49">
        <f t="shared" si="26"/>
        <v>0</v>
      </c>
      <c r="DK19" s="48"/>
      <c r="DL19" s="45">
        <f t="shared" si="43"/>
        <v>0</v>
      </c>
      <c r="DM19" s="46">
        <v>0</v>
      </c>
      <c r="DN19" s="82">
        <v>0</v>
      </c>
      <c r="DO19" s="43">
        <f t="shared" si="44"/>
        <v>589664</v>
      </c>
      <c r="DP19" s="44">
        <v>542879</v>
      </c>
      <c r="DQ19" s="50">
        <v>46785</v>
      </c>
      <c r="DR19" s="43">
        <f t="shared" si="45"/>
        <v>969559</v>
      </c>
      <c r="DS19" s="44">
        <v>601235</v>
      </c>
      <c r="DT19" s="83">
        <v>368324</v>
      </c>
      <c r="DU19" s="43">
        <f t="shared" si="46"/>
        <v>456483</v>
      </c>
      <c r="DV19" s="44">
        <v>421988</v>
      </c>
      <c r="DW19" s="50">
        <v>34495</v>
      </c>
    </row>
    <row r="20" spans="1:127" s="36" customFormat="1" ht="13.2" x14ac:dyDescent="0.25">
      <c r="A20" s="57"/>
      <c r="B20" s="58" t="s">
        <v>18</v>
      </c>
      <c r="C20" s="27">
        <f t="shared" si="27"/>
        <v>5227333</v>
      </c>
      <c r="D20" s="62">
        <v>5047602</v>
      </c>
      <c r="E20" s="63">
        <v>179731</v>
      </c>
      <c r="F20" s="43">
        <f t="shared" si="28"/>
        <v>2082642</v>
      </c>
      <c r="G20" s="44">
        <v>2066939</v>
      </c>
      <c r="H20" s="83">
        <v>15703</v>
      </c>
      <c r="I20" s="43">
        <f t="shared" si="29"/>
        <v>30898</v>
      </c>
      <c r="J20" s="44">
        <v>13600</v>
      </c>
      <c r="K20" s="83">
        <v>17298</v>
      </c>
      <c r="L20" s="43">
        <f t="shared" si="30"/>
        <v>2941560</v>
      </c>
      <c r="M20" s="44">
        <v>2835066</v>
      </c>
      <c r="N20" s="83">
        <v>106494</v>
      </c>
      <c r="O20" s="43">
        <f t="shared" si="31"/>
        <v>2941560</v>
      </c>
      <c r="P20" s="44">
        <v>2835066</v>
      </c>
      <c r="Q20" s="83">
        <v>106494</v>
      </c>
      <c r="R20" s="43">
        <f t="shared" si="32"/>
        <v>2445419.7999999998</v>
      </c>
      <c r="S20" s="44">
        <v>2349286.7999999998</v>
      </c>
      <c r="T20" s="83">
        <v>96133</v>
      </c>
      <c r="U20" s="43">
        <f t="shared" si="33"/>
        <v>496140</v>
      </c>
      <c r="V20" s="44">
        <v>485779</v>
      </c>
      <c r="W20" s="83">
        <v>10361</v>
      </c>
      <c r="X20" s="45">
        <f t="shared" si="34"/>
        <v>0</v>
      </c>
      <c r="Y20" s="46">
        <v>0</v>
      </c>
      <c r="Z20" s="82">
        <v>0</v>
      </c>
      <c r="AA20" s="43">
        <f t="shared" si="35"/>
        <v>172233</v>
      </c>
      <c r="AB20" s="44">
        <v>131997</v>
      </c>
      <c r="AC20" s="83">
        <v>40236</v>
      </c>
      <c r="AD20" s="45">
        <f t="shared" si="0"/>
        <v>0</v>
      </c>
      <c r="AE20" s="46">
        <v>0</v>
      </c>
      <c r="AF20" s="82">
        <v>0</v>
      </c>
      <c r="AG20" s="45">
        <f t="shared" si="1"/>
        <v>0</v>
      </c>
      <c r="AH20" s="46">
        <v>0</v>
      </c>
      <c r="AI20" s="82">
        <v>0</v>
      </c>
      <c r="AJ20" s="47"/>
      <c r="AK20" s="370">
        <v>333505</v>
      </c>
      <c r="AL20" s="371"/>
      <c r="AM20" s="353">
        <v>98002</v>
      </c>
      <c r="AN20" s="350"/>
      <c r="AO20" s="354">
        <v>0</v>
      </c>
      <c r="AP20" s="355"/>
      <c r="AQ20" s="353">
        <v>232312</v>
      </c>
      <c r="AR20" s="350"/>
      <c r="AS20" s="353">
        <v>232312</v>
      </c>
      <c r="AT20" s="350"/>
      <c r="AU20" s="353">
        <v>198678</v>
      </c>
      <c r="AV20" s="350"/>
      <c r="AW20" s="353">
        <v>33634</v>
      </c>
      <c r="AX20" s="350"/>
      <c r="AY20" s="354">
        <v>0</v>
      </c>
      <c r="AZ20" s="355"/>
      <c r="BA20" s="353">
        <v>3191</v>
      </c>
      <c r="BB20" s="350"/>
      <c r="BC20" s="354">
        <v>0</v>
      </c>
      <c r="BD20" s="355"/>
      <c r="BE20" s="354">
        <v>0</v>
      </c>
      <c r="BF20" s="362"/>
      <c r="BG20" s="48"/>
      <c r="BH20" s="27">
        <f t="shared" si="2"/>
        <v>363429</v>
      </c>
      <c r="BI20" s="62">
        <v>321333</v>
      </c>
      <c r="BJ20" s="63">
        <v>42096</v>
      </c>
      <c r="BK20" s="43">
        <f t="shared" si="3"/>
        <v>14196</v>
      </c>
      <c r="BL20" s="44">
        <v>12483</v>
      </c>
      <c r="BM20" s="83">
        <v>1713</v>
      </c>
      <c r="BN20" s="45">
        <f t="shared" si="4"/>
        <v>0</v>
      </c>
      <c r="BO20" s="46">
        <v>0</v>
      </c>
      <c r="BP20" s="82">
        <v>0</v>
      </c>
      <c r="BQ20" s="43">
        <f t="shared" si="5"/>
        <v>196366</v>
      </c>
      <c r="BR20" s="44">
        <v>165439</v>
      </c>
      <c r="BS20" s="83">
        <v>30927</v>
      </c>
      <c r="BT20" s="43">
        <f t="shared" si="6"/>
        <v>196366</v>
      </c>
      <c r="BU20" s="44">
        <v>165439</v>
      </c>
      <c r="BV20" s="83">
        <v>30927</v>
      </c>
      <c r="BW20" s="43">
        <f t="shared" si="7"/>
        <v>171564</v>
      </c>
      <c r="BX20" s="44">
        <v>144283</v>
      </c>
      <c r="BY20" s="83">
        <v>27281</v>
      </c>
      <c r="BZ20" s="43">
        <f t="shared" si="8"/>
        <v>24802</v>
      </c>
      <c r="CA20" s="44">
        <v>21156</v>
      </c>
      <c r="CB20" s="83">
        <v>3646</v>
      </c>
      <c r="CC20" s="45">
        <f t="shared" si="9"/>
        <v>0</v>
      </c>
      <c r="CD20" s="46">
        <v>0</v>
      </c>
      <c r="CE20" s="82">
        <v>0</v>
      </c>
      <c r="CF20" s="43">
        <f t="shared" si="10"/>
        <v>152867</v>
      </c>
      <c r="CG20" s="44">
        <v>143411</v>
      </c>
      <c r="CH20" s="83">
        <v>9456</v>
      </c>
      <c r="CI20" s="45">
        <f t="shared" si="11"/>
        <v>0</v>
      </c>
      <c r="CJ20" s="46">
        <v>0</v>
      </c>
      <c r="CK20" s="82">
        <v>0</v>
      </c>
      <c r="CL20" s="45">
        <f t="shared" si="12"/>
        <v>0</v>
      </c>
      <c r="CM20" s="46">
        <v>0</v>
      </c>
      <c r="CN20" s="49">
        <v>0</v>
      </c>
      <c r="CO20" s="48"/>
      <c r="CP20" s="27">
        <f t="shared" si="36"/>
        <v>5924267</v>
      </c>
      <c r="CQ20" s="62">
        <f t="shared" si="13"/>
        <v>5702440</v>
      </c>
      <c r="CR20" s="63">
        <f t="shared" si="14"/>
        <v>221827</v>
      </c>
      <c r="CS20" s="43">
        <f t="shared" si="37"/>
        <v>2194840</v>
      </c>
      <c r="CT20" s="44">
        <f t="shared" si="15"/>
        <v>2177424</v>
      </c>
      <c r="CU20" s="83">
        <f t="shared" si="16"/>
        <v>17416</v>
      </c>
      <c r="CV20" s="43">
        <f t="shared" si="38"/>
        <v>30898</v>
      </c>
      <c r="CW20" s="44">
        <f t="shared" si="17"/>
        <v>13600</v>
      </c>
      <c r="CX20" s="83">
        <f t="shared" si="18"/>
        <v>17298</v>
      </c>
      <c r="CY20" s="43">
        <f t="shared" si="39"/>
        <v>3370238</v>
      </c>
      <c r="CZ20" s="44">
        <f t="shared" si="19"/>
        <v>3232817</v>
      </c>
      <c r="DA20" s="83">
        <f t="shared" si="20"/>
        <v>137421</v>
      </c>
      <c r="DB20" s="43">
        <f t="shared" si="40"/>
        <v>328291</v>
      </c>
      <c r="DC20" s="44">
        <f t="shared" si="21"/>
        <v>278599</v>
      </c>
      <c r="DD20" s="83">
        <f t="shared" si="22"/>
        <v>49692</v>
      </c>
      <c r="DE20" s="45">
        <f t="shared" si="41"/>
        <v>0</v>
      </c>
      <c r="DF20" s="46">
        <f t="shared" si="23"/>
        <v>0</v>
      </c>
      <c r="DG20" s="82">
        <f t="shared" si="24"/>
        <v>0</v>
      </c>
      <c r="DH20" s="45">
        <f t="shared" si="42"/>
        <v>0</v>
      </c>
      <c r="DI20" s="46">
        <f t="shared" si="25"/>
        <v>0</v>
      </c>
      <c r="DJ20" s="49">
        <f t="shared" si="26"/>
        <v>0</v>
      </c>
      <c r="DK20" s="48"/>
      <c r="DL20" s="45">
        <f t="shared" si="43"/>
        <v>0</v>
      </c>
      <c r="DM20" s="46">
        <v>0</v>
      </c>
      <c r="DN20" s="82">
        <v>0</v>
      </c>
      <c r="DO20" s="43">
        <f t="shared" si="44"/>
        <v>597424</v>
      </c>
      <c r="DP20" s="44">
        <v>548967</v>
      </c>
      <c r="DQ20" s="50">
        <v>48457</v>
      </c>
      <c r="DR20" s="43">
        <f t="shared" si="45"/>
        <v>955319</v>
      </c>
      <c r="DS20" s="44">
        <v>608824</v>
      </c>
      <c r="DT20" s="83">
        <v>346495</v>
      </c>
      <c r="DU20" s="43">
        <f t="shared" si="46"/>
        <v>449750</v>
      </c>
      <c r="DV20" s="44">
        <v>414170</v>
      </c>
      <c r="DW20" s="50">
        <v>35580</v>
      </c>
    </row>
    <row r="21" spans="1:127" s="36" customFormat="1" ht="13.2" x14ac:dyDescent="0.25">
      <c r="A21" s="57"/>
      <c r="B21" s="58" t="s">
        <v>19</v>
      </c>
      <c r="C21" s="27">
        <f t="shared" si="27"/>
        <v>5338276</v>
      </c>
      <c r="D21" s="62">
        <v>5155532</v>
      </c>
      <c r="E21" s="63">
        <v>182744</v>
      </c>
      <c r="F21" s="43">
        <f t="shared" si="28"/>
        <v>2109096</v>
      </c>
      <c r="G21" s="44">
        <v>2092813</v>
      </c>
      <c r="H21" s="83">
        <v>16283</v>
      </c>
      <c r="I21" s="43">
        <f t="shared" si="29"/>
        <v>31736</v>
      </c>
      <c r="J21" s="44">
        <v>13956</v>
      </c>
      <c r="K21" s="83">
        <v>17780</v>
      </c>
      <c r="L21" s="43">
        <f t="shared" si="30"/>
        <v>3060005</v>
      </c>
      <c r="M21" s="44">
        <v>2951449</v>
      </c>
      <c r="N21" s="83">
        <v>108556</v>
      </c>
      <c r="O21" s="43">
        <f t="shared" si="31"/>
        <v>3060005</v>
      </c>
      <c r="P21" s="44">
        <v>2951449</v>
      </c>
      <c r="Q21" s="83">
        <v>108556</v>
      </c>
      <c r="R21" s="43">
        <f t="shared" si="32"/>
        <v>2548387</v>
      </c>
      <c r="S21" s="44">
        <v>2451292</v>
      </c>
      <c r="T21" s="83">
        <v>97095</v>
      </c>
      <c r="U21" s="43">
        <f t="shared" si="33"/>
        <v>511618</v>
      </c>
      <c r="V21" s="44">
        <v>500157</v>
      </c>
      <c r="W21" s="83">
        <v>11461</v>
      </c>
      <c r="X21" s="45">
        <f t="shared" si="34"/>
        <v>0</v>
      </c>
      <c r="Y21" s="46">
        <v>0</v>
      </c>
      <c r="Z21" s="82">
        <v>0</v>
      </c>
      <c r="AA21" s="43">
        <f t="shared" si="35"/>
        <v>137439</v>
      </c>
      <c r="AB21" s="44">
        <v>97314</v>
      </c>
      <c r="AC21" s="83">
        <v>40125</v>
      </c>
      <c r="AD21" s="45">
        <f t="shared" si="0"/>
        <v>0</v>
      </c>
      <c r="AE21" s="46">
        <v>0</v>
      </c>
      <c r="AF21" s="82">
        <v>0</v>
      </c>
      <c r="AG21" s="45">
        <f t="shared" si="1"/>
        <v>0</v>
      </c>
      <c r="AH21" s="46">
        <v>0</v>
      </c>
      <c r="AI21" s="82">
        <v>0</v>
      </c>
      <c r="AJ21" s="47"/>
      <c r="AK21" s="370">
        <v>265649</v>
      </c>
      <c r="AL21" s="371"/>
      <c r="AM21" s="353">
        <v>81920</v>
      </c>
      <c r="AN21" s="350"/>
      <c r="AO21" s="354">
        <v>0</v>
      </c>
      <c r="AP21" s="355"/>
      <c r="AQ21" s="353">
        <v>180500</v>
      </c>
      <c r="AR21" s="350"/>
      <c r="AS21" s="353">
        <v>180500</v>
      </c>
      <c r="AT21" s="350"/>
      <c r="AU21" s="353">
        <v>150901</v>
      </c>
      <c r="AV21" s="350"/>
      <c r="AW21" s="353">
        <v>29599</v>
      </c>
      <c r="AX21" s="350"/>
      <c r="AY21" s="354">
        <v>0</v>
      </c>
      <c r="AZ21" s="355"/>
      <c r="BA21" s="353">
        <v>3229</v>
      </c>
      <c r="BB21" s="350"/>
      <c r="BC21" s="354">
        <v>0</v>
      </c>
      <c r="BD21" s="355"/>
      <c r="BE21" s="354">
        <v>0</v>
      </c>
      <c r="BF21" s="362"/>
      <c r="BG21" s="48"/>
      <c r="BH21" s="27">
        <f t="shared" si="2"/>
        <v>405170</v>
      </c>
      <c r="BI21" s="62">
        <v>364595</v>
      </c>
      <c r="BJ21" s="63">
        <v>40575</v>
      </c>
      <c r="BK21" s="43">
        <f t="shared" si="3"/>
        <v>15580</v>
      </c>
      <c r="BL21" s="44">
        <v>13868</v>
      </c>
      <c r="BM21" s="83">
        <v>1712</v>
      </c>
      <c r="BN21" s="45">
        <f t="shared" si="4"/>
        <v>0</v>
      </c>
      <c r="BO21" s="46">
        <v>0</v>
      </c>
      <c r="BP21" s="82">
        <v>0</v>
      </c>
      <c r="BQ21" s="43">
        <f t="shared" si="5"/>
        <v>215584</v>
      </c>
      <c r="BR21" s="44">
        <v>186719</v>
      </c>
      <c r="BS21" s="83">
        <v>28865</v>
      </c>
      <c r="BT21" s="43">
        <f t="shared" si="6"/>
        <v>215584</v>
      </c>
      <c r="BU21" s="44">
        <v>186719</v>
      </c>
      <c r="BV21" s="83">
        <v>28865</v>
      </c>
      <c r="BW21" s="43">
        <f t="shared" si="7"/>
        <v>201455</v>
      </c>
      <c r="BX21" s="44">
        <v>174363</v>
      </c>
      <c r="BY21" s="83">
        <v>27092</v>
      </c>
      <c r="BZ21" s="43">
        <f t="shared" si="8"/>
        <v>14129</v>
      </c>
      <c r="CA21" s="44">
        <v>12356</v>
      </c>
      <c r="CB21" s="83">
        <v>1773</v>
      </c>
      <c r="CC21" s="45">
        <f t="shared" si="9"/>
        <v>0</v>
      </c>
      <c r="CD21" s="46">
        <v>0</v>
      </c>
      <c r="CE21" s="82">
        <v>0</v>
      </c>
      <c r="CF21" s="43">
        <f t="shared" si="10"/>
        <v>174006</v>
      </c>
      <c r="CG21" s="44">
        <v>164008</v>
      </c>
      <c r="CH21" s="83">
        <v>9998</v>
      </c>
      <c r="CI21" s="45">
        <f t="shared" si="11"/>
        <v>0</v>
      </c>
      <c r="CJ21" s="46">
        <v>0</v>
      </c>
      <c r="CK21" s="82">
        <v>0</v>
      </c>
      <c r="CL21" s="45">
        <f t="shared" si="12"/>
        <v>0</v>
      </c>
      <c r="CM21" s="46">
        <v>0</v>
      </c>
      <c r="CN21" s="49">
        <v>0</v>
      </c>
      <c r="CO21" s="48"/>
      <c r="CP21" s="27">
        <f t="shared" si="36"/>
        <v>6009095</v>
      </c>
      <c r="CQ21" s="62">
        <f t="shared" si="13"/>
        <v>5785776</v>
      </c>
      <c r="CR21" s="63">
        <f t="shared" si="14"/>
        <v>223319</v>
      </c>
      <c r="CS21" s="43">
        <f t="shared" si="37"/>
        <v>2206596</v>
      </c>
      <c r="CT21" s="44">
        <f t="shared" si="15"/>
        <v>2188601</v>
      </c>
      <c r="CU21" s="83">
        <f t="shared" si="16"/>
        <v>17995</v>
      </c>
      <c r="CV21" s="43">
        <f t="shared" si="38"/>
        <v>31736</v>
      </c>
      <c r="CW21" s="44">
        <f t="shared" si="17"/>
        <v>13956</v>
      </c>
      <c r="CX21" s="83">
        <f t="shared" si="18"/>
        <v>17780</v>
      </c>
      <c r="CY21" s="43">
        <f t="shared" si="39"/>
        <v>3456089</v>
      </c>
      <c r="CZ21" s="44">
        <f t="shared" si="19"/>
        <v>3318668</v>
      </c>
      <c r="DA21" s="83">
        <f t="shared" si="20"/>
        <v>137421</v>
      </c>
      <c r="DB21" s="43">
        <f t="shared" si="40"/>
        <v>314674</v>
      </c>
      <c r="DC21" s="44">
        <f t="shared" si="21"/>
        <v>264551</v>
      </c>
      <c r="DD21" s="83">
        <f t="shared" si="22"/>
        <v>50123</v>
      </c>
      <c r="DE21" s="45">
        <f t="shared" si="41"/>
        <v>0</v>
      </c>
      <c r="DF21" s="46">
        <f t="shared" si="23"/>
        <v>0</v>
      </c>
      <c r="DG21" s="82">
        <f t="shared" si="24"/>
        <v>0</v>
      </c>
      <c r="DH21" s="45">
        <f t="shared" si="42"/>
        <v>0</v>
      </c>
      <c r="DI21" s="46">
        <f t="shared" si="25"/>
        <v>0</v>
      </c>
      <c r="DJ21" s="49">
        <f t="shared" si="26"/>
        <v>0</v>
      </c>
      <c r="DK21" s="48"/>
      <c r="DL21" s="45">
        <f t="shared" si="43"/>
        <v>0</v>
      </c>
      <c r="DM21" s="46">
        <v>0</v>
      </c>
      <c r="DN21" s="82">
        <v>0</v>
      </c>
      <c r="DO21" s="43">
        <f t="shared" si="44"/>
        <v>579885</v>
      </c>
      <c r="DP21" s="44">
        <v>531827</v>
      </c>
      <c r="DQ21" s="50">
        <v>48058</v>
      </c>
      <c r="DR21" s="43">
        <f t="shared" si="45"/>
        <v>925925</v>
      </c>
      <c r="DS21" s="44">
        <v>595412</v>
      </c>
      <c r="DT21" s="83">
        <v>330513</v>
      </c>
      <c r="DU21" s="43">
        <f t="shared" si="46"/>
        <v>449348</v>
      </c>
      <c r="DV21" s="44">
        <v>414198</v>
      </c>
      <c r="DW21" s="50">
        <v>35150</v>
      </c>
    </row>
    <row r="22" spans="1:127" s="36" customFormat="1" ht="13.2" x14ac:dyDescent="0.25">
      <c r="A22" s="57"/>
      <c r="B22" s="58" t="s">
        <v>20</v>
      </c>
      <c r="C22" s="27">
        <f t="shared" si="27"/>
        <v>5335911</v>
      </c>
      <c r="D22" s="62">
        <v>5144718</v>
      </c>
      <c r="E22" s="63">
        <v>191193</v>
      </c>
      <c r="F22" s="43">
        <f t="shared" si="28"/>
        <v>2063906</v>
      </c>
      <c r="G22" s="44">
        <v>2047902</v>
      </c>
      <c r="H22" s="83">
        <v>16004</v>
      </c>
      <c r="I22" s="43">
        <f t="shared" si="29"/>
        <v>32159</v>
      </c>
      <c r="J22" s="44">
        <v>14456</v>
      </c>
      <c r="K22" s="83">
        <v>17703</v>
      </c>
      <c r="L22" s="43">
        <f t="shared" si="30"/>
        <v>3087417</v>
      </c>
      <c r="M22" s="44">
        <v>2975038</v>
      </c>
      <c r="N22" s="83">
        <v>112379</v>
      </c>
      <c r="O22" s="43">
        <f t="shared" si="31"/>
        <v>3087417</v>
      </c>
      <c r="P22" s="44">
        <v>2975038</v>
      </c>
      <c r="Q22" s="83">
        <v>112379</v>
      </c>
      <c r="R22" s="43">
        <f t="shared" si="32"/>
        <v>2548220.2999999998</v>
      </c>
      <c r="S22" s="44">
        <v>2447868.2999999998</v>
      </c>
      <c r="T22" s="83">
        <v>100352</v>
      </c>
      <c r="U22" s="43">
        <f t="shared" si="33"/>
        <v>539198</v>
      </c>
      <c r="V22" s="44">
        <v>527170</v>
      </c>
      <c r="W22" s="83">
        <v>12028</v>
      </c>
      <c r="X22" s="45">
        <f t="shared" si="34"/>
        <v>0</v>
      </c>
      <c r="Y22" s="46">
        <v>0</v>
      </c>
      <c r="Z22" s="82">
        <v>0</v>
      </c>
      <c r="AA22" s="43">
        <f t="shared" si="35"/>
        <v>152429</v>
      </c>
      <c r="AB22" s="44">
        <v>107322</v>
      </c>
      <c r="AC22" s="83">
        <v>45107</v>
      </c>
      <c r="AD22" s="45">
        <f t="shared" si="0"/>
        <v>0</v>
      </c>
      <c r="AE22" s="46">
        <v>0</v>
      </c>
      <c r="AF22" s="82">
        <v>0</v>
      </c>
      <c r="AG22" s="45">
        <f t="shared" si="1"/>
        <v>0</v>
      </c>
      <c r="AH22" s="46">
        <v>0</v>
      </c>
      <c r="AI22" s="82">
        <v>0</v>
      </c>
      <c r="AJ22" s="47"/>
      <c r="AK22" s="370">
        <v>225477</v>
      </c>
      <c r="AL22" s="371"/>
      <c r="AM22" s="353">
        <v>68899</v>
      </c>
      <c r="AN22" s="350"/>
      <c r="AO22" s="354">
        <v>0</v>
      </c>
      <c r="AP22" s="355"/>
      <c r="AQ22" s="353">
        <v>153425</v>
      </c>
      <c r="AR22" s="350"/>
      <c r="AS22" s="353">
        <v>153425</v>
      </c>
      <c r="AT22" s="350"/>
      <c r="AU22" s="353">
        <v>120768</v>
      </c>
      <c r="AV22" s="350"/>
      <c r="AW22" s="353">
        <v>32657</v>
      </c>
      <c r="AX22" s="350"/>
      <c r="AY22" s="354">
        <v>0</v>
      </c>
      <c r="AZ22" s="355"/>
      <c r="BA22" s="353">
        <v>3153</v>
      </c>
      <c r="BB22" s="350"/>
      <c r="BC22" s="354">
        <v>0</v>
      </c>
      <c r="BD22" s="355"/>
      <c r="BE22" s="354">
        <v>0</v>
      </c>
      <c r="BF22" s="362"/>
      <c r="BG22" s="48"/>
      <c r="BH22" s="27">
        <f t="shared" si="2"/>
        <v>435403</v>
      </c>
      <c r="BI22" s="62">
        <v>395418</v>
      </c>
      <c r="BJ22" s="63">
        <v>39985</v>
      </c>
      <c r="BK22" s="43">
        <f t="shared" si="3"/>
        <v>15793</v>
      </c>
      <c r="BL22" s="44">
        <v>14284</v>
      </c>
      <c r="BM22" s="83">
        <v>1509</v>
      </c>
      <c r="BN22" s="45">
        <f t="shared" si="4"/>
        <v>0</v>
      </c>
      <c r="BO22" s="46">
        <v>0</v>
      </c>
      <c r="BP22" s="82">
        <v>0</v>
      </c>
      <c r="BQ22" s="43">
        <f t="shared" si="5"/>
        <v>206085</v>
      </c>
      <c r="BR22" s="44">
        <v>178564</v>
      </c>
      <c r="BS22" s="83">
        <v>27521</v>
      </c>
      <c r="BT22" s="43">
        <f t="shared" si="6"/>
        <v>206085</v>
      </c>
      <c r="BU22" s="44">
        <v>178564</v>
      </c>
      <c r="BV22" s="83">
        <v>27521</v>
      </c>
      <c r="BW22" s="43">
        <f t="shared" si="7"/>
        <v>193850</v>
      </c>
      <c r="BX22" s="44">
        <v>168101</v>
      </c>
      <c r="BY22" s="83">
        <v>25749</v>
      </c>
      <c r="BZ22" s="43">
        <f t="shared" si="8"/>
        <v>12235</v>
      </c>
      <c r="CA22" s="44">
        <v>10463</v>
      </c>
      <c r="CB22" s="83">
        <v>1772</v>
      </c>
      <c r="CC22" s="45">
        <f t="shared" si="9"/>
        <v>0</v>
      </c>
      <c r="CD22" s="46">
        <v>0</v>
      </c>
      <c r="CE22" s="82">
        <v>0</v>
      </c>
      <c r="CF22" s="43">
        <f t="shared" si="10"/>
        <v>213525</v>
      </c>
      <c r="CG22" s="44">
        <v>202570</v>
      </c>
      <c r="CH22" s="83">
        <v>10955</v>
      </c>
      <c r="CI22" s="45">
        <f t="shared" si="11"/>
        <v>0</v>
      </c>
      <c r="CJ22" s="46">
        <v>0</v>
      </c>
      <c r="CK22" s="82">
        <v>0</v>
      </c>
      <c r="CL22" s="45">
        <f t="shared" si="12"/>
        <v>0</v>
      </c>
      <c r="CM22" s="46">
        <v>0</v>
      </c>
      <c r="CN22" s="49">
        <v>0</v>
      </c>
      <c r="CO22" s="48"/>
      <c r="CP22" s="27">
        <f t="shared" si="36"/>
        <v>5996791</v>
      </c>
      <c r="CQ22" s="62">
        <f t="shared" si="13"/>
        <v>5765613</v>
      </c>
      <c r="CR22" s="63">
        <f t="shared" si="14"/>
        <v>231178</v>
      </c>
      <c r="CS22" s="43">
        <f t="shared" si="37"/>
        <v>2148598</v>
      </c>
      <c r="CT22" s="44">
        <f t="shared" si="15"/>
        <v>2131085</v>
      </c>
      <c r="CU22" s="83">
        <f t="shared" si="16"/>
        <v>17513</v>
      </c>
      <c r="CV22" s="43">
        <f t="shared" si="38"/>
        <v>32159</v>
      </c>
      <c r="CW22" s="44">
        <f t="shared" si="17"/>
        <v>14456</v>
      </c>
      <c r="CX22" s="83">
        <f t="shared" si="18"/>
        <v>17703</v>
      </c>
      <c r="CY22" s="43">
        <f t="shared" si="39"/>
        <v>3446927</v>
      </c>
      <c r="CZ22" s="44">
        <f t="shared" si="19"/>
        <v>3307027</v>
      </c>
      <c r="DA22" s="83">
        <f t="shared" si="20"/>
        <v>139900</v>
      </c>
      <c r="DB22" s="43">
        <f t="shared" si="40"/>
        <v>369107</v>
      </c>
      <c r="DC22" s="44">
        <f t="shared" si="21"/>
        <v>313045</v>
      </c>
      <c r="DD22" s="83">
        <f t="shared" si="22"/>
        <v>56062</v>
      </c>
      <c r="DE22" s="45">
        <f t="shared" si="41"/>
        <v>0</v>
      </c>
      <c r="DF22" s="46">
        <f t="shared" si="23"/>
        <v>0</v>
      </c>
      <c r="DG22" s="82">
        <f t="shared" si="24"/>
        <v>0</v>
      </c>
      <c r="DH22" s="45">
        <f t="shared" si="42"/>
        <v>0</v>
      </c>
      <c r="DI22" s="46">
        <f t="shared" si="25"/>
        <v>0</v>
      </c>
      <c r="DJ22" s="49">
        <f t="shared" si="26"/>
        <v>0</v>
      </c>
      <c r="DK22" s="48"/>
      <c r="DL22" s="45">
        <f t="shared" si="43"/>
        <v>0</v>
      </c>
      <c r="DM22" s="46">
        <v>0</v>
      </c>
      <c r="DN22" s="82">
        <v>0</v>
      </c>
      <c r="DO22" s="43">
        <f t="shared" si="44"/>
        <v>609178</v>
      </c>
      <c r="DP22" s="44">
        <v>552114</v>
      </c>
      <c r="DQ22" s="50">
        <v>57064</v>
      </c>
      <c r="DR22" s="43">
        <f t="shared" si="45"/>
        <v>973044</v>
      </c>
      <c r="DS22" s="44">
        <v>624335</v>
      </c>
      <c r="DT22" s="83">
        <v>348709</v>
      </c>
      <c r="DU22" s="43">
        <f t="shared" si="46"/>
        <v>444543</v>
      </c>
      <c r="DV22" s="44">
        <v>408711</v>
      </c>
      <c r="DW22" s="50">
        <v>35832</v>
      </c>
    </row>
    <row r="23" spans="1:127" s="36" customFormat="1" ht="13.8" thickBot="1" x14ac:dyDescent="0.3">
      <c r="A23" s="60"/>
      <c r="B23" s="61" t="s">
        <v>21</v>
      </c>
      <c r="C23" s="28">
        <f t="shared" si="27"/>
        <v>6078134</v>
      </c>
      <c r="D23" s="64">
        <v>5860357</v>
      </c>
      <c r="E23" s="65">
        <v>217777</v>
      </c>
      <c r="F23" s="51">
        <f t="shared" si="28"/>
        <v>2329737</v>
      </c>
      <c r="G23" s="52">
        <v>2312961</v>
      </c>
      <c r="H23" s="86">
        <v>16776</v>
      </c>
      <c r="I23" s="51">
        <f t="shared" si="29"/>
        <v>33965</v>
      </c>
      <c r="J23" s="52">
        <v>15189</v>
      </c>
      <c r="K23" s="86">
        <v>18776</v>
      </c>
      <c r="L23" s="51">
        <f t="shared" si="30"/>
        <v>3540316</v>
      </c>
      <c r="M23" s="52">
        <v>3419491</v>
      </c>
      <c r="N23" s="86">
        <v>120825</v>
      </c>
      <c r="O23" s="51">
        <f t="shared" si="31"/>
        <v>3540316</v>
      </c>
      <c r="P23" s="52">
        <v>3419491</v>
      </c>
      <c r="Q23" s="86">
        <v>120825</v>
      </c>
      <c r="R23" s="51">
        <f t="shared" si="32"/>
        <v>2908098</v>
      </c>
      <c r="S23" s="52">
        <v>2799992</v>
      </c>
      <c r="T23" s="86">
        <v>108106</v>
      </c>
      <c r="U23" s="51">
        <f t="shared" si="33"/>
        <v>632219</v>
      </c>
      <c r="V23" s="52">
        <v>619499</v>
      </c>
      <c r="W23" s="86">
        <v>12720</v>
      </c>
      <c r="X23" s="53">
        <f t="shared" si="34"/>
        <v>0</v>
      </c>
      <c r="Y23" s="54">
        <v>0</v>
      </c>
      <c r="Z23" s="87">
        <v>0</v>
      </c>
      <c r="AA23" s="51">
        <f t="shared" si="35"/>
        <v>174116</v>
      </c>
      <c r="AB23" s="52">
        <v>112716</v>
      </c>
      <c r="AC23" s="86">
        <v>61400</v>
      </c>
      <c r="AD23" s="53">
        <f t="shared" si="0"/>
        <v>0</v>
      </c>
      <c r="AE23" s="54">
        <v>0</v>
      </c>
      <c r="AF23" s="87">
        <v>0</v>
      </c>
      <c r="AG23" s="53">
        <f t="shared" si="1"/>
        <v>0</v>
      </c>
      <c r="AH23" s="54">
        <v>0</v>
      </c>
      <c r="AI23" s="87">
        <v>0</v>
      </c>
      <c r="AJ23" s="47"/>
      <c r="AK23" s="375">
        <v>245205</v>
      </c>
      <c r="AL23" s="376"/>
      <c r="AM23" s="377">
        <v>80930</v>
      </c>
      <c r="AN23" s="378"/>
      <c r="AO23" s="372">
        <v>0</v>
      </c>
      <c r="AP23" s="373"/>
      <c r="AQ23" s="377">
        <v>160953</v>
      </c>
      <c r="AR23" s="378"/>
      <c r="AS23" s="377">
        <v>160953</v>
      </c>
      <c r="AT23" s="378"/>
      <c r="AU23" s="377">
        <v>125859</v>
      </c>
      <c r="AV23" s="378"/>
      <c r="AW23" s="377">
        <v>35094</v>
      </c>
      <c r="AX23" s="378"/>
      <c r="AY23" s="372">
        <v>0</v>
      </c>
      <c r="AZ23" s="373"/>
      <c r="BA23" s="377">
        <v>3322</v>
      </c>
      <c r="BB23" s="378"/>
      <c r="BC23" s="372">
        <v>0</v>
      </c>
      <c r="BD23" s="373"/>
      <c r="BE23" s="372">
        <v>0</v>
      </c>
      <c r="BF23" s="374"/>
      <c r="BG23" s="48"/>
      <c r="BH23" s="28">
        <f t="shared" si="2"/>
        <v>369816</v>
      </c>
      <c r="BI23" s="64">
        <v>332311</v>
      </c>
      <c r="BJ23" s="65">
        <v>37505</v>
      </c>
      <c r="BK23" s="51">
        <f t="shared" si="3"/>
        <v>15611</v>
      </c>
      <c r="BL23" s="52">
        <v>13949</v>
      </c>
      <c r="BM23" s="86">
        <v>1662</v>
      </c>
      <c r="BN23" s="53">
        <f t="shared" si="4"/>
        <v>0</v>
      </c>
      <c r="BO23" s="54">
        <v>0</v>
      </c>
      <c r="BP23" s="87">
        <v>0</v>
      </c>
      <c r="BQ23" s="51">
        <f t="shared" si="5"/>
        <v>191753</v>
      </c>
      <c r="BR23" s="52">
        <v>165531</v>
      </c>
      <c r="BS23" s="86">
        <v>26222</v>
      </c>
      <c r="BT23" s="51">
        <f t="shared" si="6"/>
        <v>191753</v>
      </c>
      <c r="BU23" s="52">
        <v>165531</v>
      </c>
      <c r="BV23" s="86">
        <v>26222</v>
      </c>
      <c r="BW23" s="51">
        <f t="shared" si="7"/>
        <v>179308</v>
      </c>
      <c r="BX23" s="52">
        <v>154793</v>
      </c>
      <c r="BY23" s="86">
        <v>24515</v>
      </c>
      <c r="BZ23" s="51">
        <f t="shared" si="8"/>
        <v>12445</v>
      </c>
      <c r="CA23" s="52">
        <v>10738</v>
      </c>
      <c r="CB23" s="86">
        <v>1707</v>
      </c>
      <c r="CC23" s="53">
        <f t="shared" si="9"/>
        <v>0</v>
      </c>
      <c r="CD23" s="54">
        <v>0</v>
      </c>
      <c r="CE23" s="87">
        <v>0</v>
      </c>
      <c r="CF23" s="51">
        <f t="shared" si="10"/>
        <v>162452</v>
      </c>
      <c r="CG23" s="52">
        <v>152831</v>
      </c>
      <c r="CH23" s="86">
        <v>9621</v>
      </c>
      <c r="CI23" s="53">
        <f t="shared" si="11"/>
        <v>0</v>
      </c>
      <c r="CJ23" s="54">
        <v>0</v>
      </c>
      <c r="CK23" s="87">
        <v>0</v>
      </c>
      <c r="CL23" s="53">
        <f t="shared" si="12"/>
        <v>0</v>
      </c>
      <c r="CM23" s="54">
        <v>0</v>
      </c>
      <c r="CN23" s="55">
        <v>0</v>
      </c>
      <c r="CO23" s="48"/>
      <c r="CP23" s="28">
        <f t="shared" si="36"/>
        <v>6693155</v>
      </c>
      <c r="CQ23" s="64">
        <f t="shared" si="13"/>
        <v>6437873</v>
      </c>
      <c r="CR23" s="65">
        <f t="shared" si="14"/>
        <v>255282</v>
      </c>
      <c r="CS23" s="51">
        <f t="shared" si="37"/>
        <v>2426278</v>
      </c>
      <c r="CT23" s="52">
        <f t="shared" si="15"/>
        <v>2407840</v>
      </c>
      <c r="CU23" s="86">
        <f t="shared" si="16"/>
        <v>18438</v>
      </c>
      <c r="CV23" s="51">
        <f t="shared" si="38"/>
        <v>33965</v>
      </c>
      <c r="CW23" s="52">
        <f t="shared" si="17"/>
        <v>15189</v>
      </c>
      <c r="CX23" s="86">
        <f t="shared" si="18"/>
        <v>18776</v>
      </c>
      <c r="CY23" s="51">
        <f t="shared" si="39"/>
        <v>3893022</v>
      </c>
      <c r="CZ23" s="52">
        <f t="shared" si="19"/>
        <v>3745975</v>
      </c>
      <c r="DA23" s="86">
        <f t="shared" si="20"/>
        <v>147047</v>
      </c>
      <c r="DB23" s="51">
        <f t="shared" si="40"/>
        <v>339890</v>
      </c>
      <c r="DC23" s="52">
        <f t="shared" si="21"/>
        <v>268869</v>
      </c>
      <c r="DD23" s="86">
        <f t="shared" si="22"/>
        <v>71021</v>
      </c>
      <c r="DE23" s="53">
        <f t="shared" si="41"/>
        <v>0</v>
      </c>
      <c r="DF23" s="54">
        <f t="shared" si="23"/>
        <v>0</v>
      </c>
      <c r="DG23" s="87">
        <f t="shared" si="24"/>
        <v>0</v>
      </c>
      <c r="DH23" s="53">
        <f t="shared" si="42"/>
        <v>0</v>
      </c>
      <c r="DI23" s="54">
        <f t="shared" si="25"/>
        <v>0</v>
      </c>
      <c r="DJ23" s="55">
        <f t="shared" si="26"/>
        <v>0</v>
      </c>
      <c r="DK23" s="48"/>
      <c r="DL23" s="53">
        <f t="shared" si="43"/>
        <v>0</v>
      </c>
      <c r="DM23" s="54">
        <v>0</v>
      </c>
      <c r="DN23" s="87">
        <v>0</v>
      </c>
      <c r="DO23" s="51">
        <f t="shared" si="44"/>
        <v>681568</v>
      </c>
      <c r="DP23" s="52">
        <v>627676</v>
      </c>
      <c r="DQ23" s="56">
        <v>53892</v>
      </c>
      <c r="DR23" s="51">
        <f t="shared" si="45"/>
        <v>1029046</v>
      </c>
      <c r="DS23" s="52">
        <v>659133</v>
      </c>
      <c r="DT23" s="86">
        <v>369913</v>
      </c>
      <c r="DU23" s="51">
        <f t="shared" si="46"/>
        <v>465479</v>
      </c>
      <c r="DV23" s="52">
        <v>423582</v>
      </c>
      <c r="DW23" s="56">
        <v>41897</v>
      </c>
    </row>
    <row r="24" spans="1:127" s="36" customFormat="1" ht="13.2" x14ac:dyDescent="0.25">
      <c r="A24" s="59">
        <v>2017</v>
      </c>
      <c r="B24" s="58" t="s">
        <v>11</v>
      </c>
      <c r="C24" s="26">
        <f t="shared" si="27"/>
        <v>4988326</v>
      </c>
      <c r="D24" s="67">
        <v>4846600</v>
      </c>
      <c r="E24" s="68">
        <v>141726</v>
      </c>
      <c r="F24" s="43">
        <f t="shared" si="28"/>
        <v>1827246</v>
      </c>
      <c r="G24" s="44">
        <v>1814109</v>
      </c>
      <c r="H24" s="200">
        <v>13137</v>
      </c>
      <c r="I24" s="43">
        <f t="shared" si="29"/>
        <v>27126</v>
      </c>
      <c r="J24" s="44">
        <v>13474</v>
      </c>
      <c r="K24" s="83">
        <v>13652</v>
      </c>
      <c r="L24" s="43">
        <f t="shared" si="30"/>
        <v>2971630</v>
      </c>
      <c r="M24" s="44">
        <v>2884898</v>
      </c>
      <c r="N24" s="200">
        <v>86732</v>
      </c>
      <c r="O24" s="43">
        <f t="shared" si="31"/>
        <v>2971630</v>
      </c>
      <c r="P24" s="44">
        <v>2884898</v>
      </c>
      <c r="Q24" s="200">
        <v>86732</v>
      </c>
      <c r="R24" s="43">
        <f t="shared" si="32"/>
        <v>2433655</v>
      </c>
      <c r="S24" s="44">
        <v>2357089</v>
      </c>
      <c r="T24" s="200">
        <v>76566</v>
      </c>
      <c r="U24" s="43">
        <f t="shared" si="33"/>
        <v>537975</v>
      </c>
      <c r="V24" s="44">
        <v>527809</v>
      </c>
      <c r="W24" s="200">
        <v>10166</v>
      </c>
      <c r="X24" s="45">
        <f>Y24+Z24</f>
        <v>0</v>
      </c>
      <c r="Y24" s="46">
        <v>0</v>
      </c>
      <c r="Z24" s="82">
        <v>0</v>
      </c>
      <c r="AA24" s="43">
        <f t="shared" si="35"/>
        <v>162324</v>
      </c>
      <c r="AB24" s="44">
        <v>134119</v>
      </c>
      <c r="AC24" s="200">
        <v>28205</v>
      </c>
      <c r="AD24" s="45">
        <f t="shared" si="0"/>
        <v>0</v>
      </c>
      <c r="AE24" s="46">
        <v>0</v>
      </c>
      <c r="AF24" s="82">
        <v>0</v>
      </c>
      <c r="AG24" s="45">
        <f t="shared" si="1"/>
        <v>0</v>
      </c>
      <c r="AH24" s="46">
        <v>0</v>
      </c>
      <c r="AI24" s="82">
        <v>0</v>
      </c>
      <c r="AJ24" s="47"/>
      <c r="AK24" s="386">
        <v>228488</v>
      </c>
      <c r="AL24" s="387"/>
      <c r="AM24" s="383">
        <v>81922</v>
      </c>
      <c r="AN24" s="384"/>
      <c r="AO24" s="380">
        <v>0</v>
      </c>
      <c r="AP24" s="381"/>
      <c r="AQ24" s="383">
        <v>143146</v>
      </c>
      <c r="AR24" s="384"/>
      <c r="AS24" s="383">
        <v>143146</v>
      </c>
      <c r="AT24" s="384"/>
      <c r="AU24" s="383">
        <v>112388</v>
      </c>
      <c r="AV24" s="384"/>
      <c r="AW24" s="383">
        <v>30758</v>
      </c>
      <c r="AX24" s="384"/>
      <c r="AY24" s="380">
        <v>0</v>
      </c>
      <c r="AZ24" s="381">
        <v>0</v>
      </c>
      <c r="BA24" s="383">
        <v>3420</v>
      </c>
      <c r="BB24" s="384"/>
      <c r="BC24" s="380">
        <v>0</v>
      </c>
      <c r="BD24" s="381">
        <v>0</v>
      </c>
      <c r="BE24" s="380">
        <v>0</v>
      </c>
      <c r="BF24" s="382">
        <v>0</v>
      </c>
      <c r="BG24" s="48"/>
      <c r="BH24" s="26">
        <f t="shared" si="2"/>
        <v>430398</v>
      </c>
      <c r="BI24" s="62">
        <v>395028</v>
      </c>
      <c r="BJ24" s="63">
        <v>35370</v>
      </c>
      <c r="BK24" s="43">
        <f t="shared" si="3"/>
        <v>13339</v>
      </c>
      <c r="BL24" s="44">
        <v>11894</v>
      </c>
      <c r="BM24" s="83">
        <v>1445</v>
      </c>
      <c r="BN24" s="45">
        <v>0</v>
      </c>
      <c r="BO24" s="46">
        <v>0</v>
      </c>
      <c r="BP24" s="82">
        <v>0</v>
      </c>
      <c r="BQ24" s="43">
        <f t="shared" si="5"/>
        <v>230225</v>
      </c>
      <c r="BR24" s="44">
        <v>205917</v>
      </c>
      <c r="BS24" s="83">
        <f>23975+333</f>
        <v>24308</v>
      </c>
      <c r="BT24" s="43">
        <f t="shared" si="6"/>
        <v>230225</v>
      </c>
      <c r="BU24" s="44">
        <v>205917</v>
      </c>
      <c r="BV24" s="83">
        <f>23975+333</f>
        <v>24308</v>
      </c>
      <c r="BW24" s="43">
        <f t="shared" si="7"/>
        <v>215136</v>
      </c>
      <c r="BX24" s="44">
        <v>192539</v>
      </c>
      <c r="BY24" s="83">
        <v>22597</v>
      </c>
      <c r="BZ24" s="43">
        <f t="shared" si="8"/>
        <v>15089</v>
      </c>
      <c r="CA24" s="44">
        <v>13378</v>
      </c>
      <c r="CB24" s="83">
        <v>1711</v>
      </c>
      <c r="CC24" s="45">
        <f t="shared" si="9"/>
        <v>0</v>
      </c>
      <c r="CD24" s="46">
        <v>0</v>
      </c>
      <c r="CE24" s="82">
        <v>0</v>
      </c>
      <c r="CF24" s="43">
        <f t="shared" si="10"/>
        <v>186834</v>
      </c>
      <c r="CG24" s="44">
        <v>177217</v>
      </c>
      <c r="CH24" s="199">
        <v>9617</v>
      </c>
      <c r="CI24" s="45">
        <f t="shared" si="11"/>
        <v>0</v>
      </c>
      <c r="CJ24" s="46">
        <v>0</v>
      </c>
      <c r="CK24" s="82">
        <v>0</v>
      </c>
      <c r="CL24" s="45">
        <f t="shared" si="12"/>
        <v>0</v>
      </c>
      <c r="CM24" s="46">
        <v>0</v>
      </c>
      <c r="CN24" s="49">
        <v>0</v>
      </c>
      <c r="CO24" s="48"/>
      <c r="CP24" s="26">
        <f t="shared" si="36"/>
        <v>5647212</v>
      </c>
      <c r="CQ24" s="62">
        <f t="shared" si="13"/>
        <v>5470116</v>
      </c>
      <c r="CR24" s="63">
        <f t="shared" si="14"/>
        <v>177096</v>
      </c>
      <c r="CS24" s="43">
        <f t="shared" si="37"/>
        <v>1922507</v>
      </c>
      <c r="CT24" s="44">
        <f t="shared" si="15"/>
        <v>1907925</v>
      </c>
      <c r="CU24" s="83">
        <f t="shared" si="16"/>
        <v>14582</v>
      </c>
      <c r="CV24" s="43">
        <f t="shared" si="38"/>
        <v>27126</v>
      </c>
      <c r="CW24" s="44">
        <f t="shared" si="17"/>
        <v>13474</v>
      </c>
      <c r="CX24" s="83">
        <f t="shared" si="18"/>
        <v>13652</v>
      </c>
      <c r="CY24" s="43">
        <f t="shared" si="39"/>
        <v>3345001</v>
      </c>
      <c r="CZ24" s="44">
        <f t="shared" si="19"/>
        <v>3233961</v>
      </c>
      <c r="DA24" s="83">
        <f t="shared" si="20"/>
        <v>111040</v>
      </c>
      <c r="DB24" s="43">
        <f t="shared" si="40"/>
        <v>352578</v>
      </c>
      <c r="DC24" s="44">
        <f t="shared" si="21"/>
        <v>314756</v>
      </c>
      <c r="DD24" s="83">
        <f t="shared" si="22"/>
        <v>37822</v>
      </c>
      <c r="DE24" s="45">
        <f>DF24+DG24</f>
        <v>0</v>
      </c>
      <c r="DF24" s="46">
        <f t="shared" si="23"/>
        <v>0</v>
      </c>
      <c r="DG24" s="82">
        <f t="shared" si="24"/>
        <v>0</v>
      </c>
      <c r="DH24" s="45">
        <f>DI24+DJ24</f>
        <v>0</v>
      </c>
      <c r="DI24" s="46">
        <f t="shared" si="25"/>
        <v>0</v>
      </c>
      <c r="DJ24" s="49">
        <f t="shared" si="26"/>
        <v>0</v>
      </c>
      <c r="DK24" s="48"/>
      <c r="DL24" s="45">
        <f>DM24+DN24</f>
        <v>0</v>
      </c>
      <c r="DM24" s="46">
        <v>0</v>
      </c>
      <c r="DN24" s="82">
        <v>0</v>
      </c>
      <c r="DO24" s="43">
        <f t="shared" si="44"/>
        <v>512803</v>
      </c>
      <c r="DP24" s="44">
        <v>474667</v>
      </c>
      <c r="DQ24" s="50">
        <v>38136</v>
      </c>
      <c r="DR24" s="43">
        <f t="shared" si="45"/>
        <v>875225</v>
      </c>
      <c r="DS24" s="44">
        <v>576316</v>
      </c>
      <c r="DT24" s="199">
        <v>298909</v>
      </c>
      <c r="DU24" s="43">
        <f t="shared" si="46"/>
        <v>340618</v>
      </c>
      <c r="DV24" s="44">
        <v>315333</v>
      </c>
      <c r="DW24" s="50">
        <v>25285</v>
      </c>
    </row>
    <row r="25" spans="1:127" s="36" customFormat="1" ht="13.2" x14ac:dyDescent="0.25">
      <c r="A25" s="57"/>
      <c r="B25" s="58" t="s">
        <v>12</v>
      </c>
      <c r="C25" s="27">
        <f t="shared" si="27"/>
        <v>5256091</v>
      </c>
      <c r="D25" s="67">
        <v>5079721</v>
      </c>
      <c r="E25" s="68">
        <v>176370</v>
      </c>
      <c r="F25" s="43">
        <f t="shared" si="28"/>
        <v>1974149</v>
      </c>
      <c r="G25" s="44">
        <v>1959372</v>
      </c>
      <c r="H25" s="83">
        <v>14777</v>
      </c>
      <c r="I25" s="43">
        <f t="shared" si="29"/>
        <v>29759</v>
      </c>
      <c r="J25" s="44">
        <v>14962</v>
      </c>
      <c r="K25" s="83">
        <v>14797</v>
      </c>
      <c r="L25" s="43">
        <f t="shared" si="30"/>
        <v>3073265</v>
      </c>
      <c r="M25" s="44">
        <v>2967227</v>
      </c>
      <c r="N25" s="83">
        <v>106038</v>
      </c>
      <c r="O25" s="43">
        <f t="shared" si="31"/>
        <v>3073265</v>
      </c>
      <c r="P25" s="44">
        <v>2967227</v>
      </c>
      <c r="Q25" s="83">
        <v>106038</v>
      </c>
      <c r="R25" s="43">
        <f t="shared" si="32"/>
        <v>2495693</v>
      </c>
      <c r="S25" s="44">
        <v>2401036</v>
      </c>
      <c r="T25" s="83">
        <v>94657</v>
      </c>
      <c r="U25" s="43">
        <f t="shared" si="33"/>
        <v>577572</v>
      </c>
      <c r="V25" s="44">
        <v>566191</v>
      </c>
      <c r="W25" s="83">
        <v>11381</v>
      </c>
      <c r="X25" s="45">
        <f t="shared" ref="X25:X47" si="47">Y25+Z25</f>
        <v>0</v>
      </c>
      <c r="Y25" s="46">
        <v>0</v>
      </c>
      <c r="Z25" s="82">
        <v>0</v>
      </c>
      <c r="AA25" s="43">
        <f t="shared" si="35"/>
        <v>178918</v>
      </c>
      <c r="AB25" s="44">
        <v>138160</v>
      </c>
      <c r="AC25" s="83">
        <v>40758</v>
      </c>
      <c r="AD25" s="45">
        <f t="shared" si="0"/>
        <v>0</v>
      </c>
      <c r="AE25" s="46">
        <v>0</v>
      </c>
      <c r="AF25" s="82">
        <v>0</v>
      </c>
      <c r="AG25" s="45">
        <f t="shared" si="1"/>
        <v>0</v>
      </c>
      <c r="AH25" s="46">
        <v>0</v>
      </c>
      <c r="AI25" s="82">
        <v>0</v>
      </c>
      <c r="AJ25" s="47"/>
      <c r="AK25" s="370">
        <v>201395</v>
      </c>
      <c r="AL25" s="371"/>
      <c r="AM25" s="353">
        <v>61639</v>
      </c>
      <c r="AN25" s="350"/>
      <c r="AO25" s="354">
        <v>0</v>
      </c>
      <c r="AP25" s="355"/>
      <c r="AQ25" s="353">
        <v>136404</v>
      </c>
      <c r="AR25" s="350"/>
      <c r="AS25" s="353">
        <v>136404</v>
      </c>
      <c r="AT25" s="350"/>
      <c r="AU25" s="353">
        <v>105881</v>
      </c>
      <c r="AV25" s="350"/>
      <c r="AW25" s="353">
        <v>30523</v>
      </c>
      <c r="AX25" s="350"/>
      <c r="AY25" s="354">
        <v>0</v>
      </c>
      <c r="AZ25" s="355"/>
      <c r="BA25" s="353">
        <v>3352</v>
      </c>
      <c r="BB25" s="350"/>
      <c r="BC25" s="354">
        <v>0</v>
      </c>
      <c r="BD25" s="355"/>
      <c r="BE25" s="354">
        <v>0</v>
      </c>
      <c r="BF25" s="362"/>
      <c r="BG25" s="48"/>
      <c r="BH25" s="27">
        <f t="shared" si="2"/>
        <v>388422</v>
      </c>
      <c r="BI25" s="62">
        <v>349968</v>
      </c>
      <c r="BJ25" s="63">
        <v>38454</v>
      </c>
      <c r="BK25" s="43">
        <f t="shared" si="3"/>
        <v>13731</v>
      </c>
      <c r="BL25" s="44">
        <v>12273</v>
      </c>
      <c r="BM25" s="83">
        <v>1458</v>
      </c>
      <c r="BN25" s="45">
        <v>0</v>
      </c>
      <c r="BO25" s="46">
        <v>0</v>
      </c>
      <c r="BP25" s="82">
        <v>0</v>
      </c>
      <c r="BQ25" s="43">
        <f t="shared" si="5"/>
        <v>188851</v>
      </c>
      <c r="BR25" s="44">
        <v>161869</v>
      </c>
      <c r="BS25" s="83">
        <v>26982</v>
      </c>
      <c r="BT25" s="43">
        <f t="shared" si="6"/>
        <v>188851</v>
      </c>
      <c r="BU25" s="44">
        <v>161869</v>
      </c>
      <c r="BV25" s="83">
        <v>26982</v>
      </c>
      <c r="BW25" s="43">
        <f t="shared" si="7"/>
        <v>175579</v>
      </c>
      <c r="BX25" s="44">
        <v>150472</v>
      </c>
      <c r="BY25" s="83">
        <v>25107</v>
      </c>
      <c r="BZ25" s="43">
        <f t="shared" si="8"/>
        <v>13272</v>
      </c>
      <c r="CA25" s="44">
        <v>11397</v>
      </c>
      <c r="CB25" s="83">
        <v>1875</v>
      </c>
      <c r="CC25" s="45">
        <f t="shared" si="9"/>
        <v>0</v>
      </c>
      <c r="CD25" s="46">
        <v>0</v>
      </c>
      <c r="CE25" s="82">
        <v>0</v>
      </c>
      <c r="CF25" s="43">
        <f t="shared" si="10"/>
        <v>185840</v>
      </c>
      <c r="CG25" s="44">
        <v>175826</v>
      </c>
      <c r="CH25" s="83">
        <v>10014</v>
      </c>
      <c r="CI25" s="45">
        <f t="shared" si="11"/>
        <v>0</v>
      </c>
      <c r="CJ25" s="46">
        <v>0</v>
      </c>
      <c r="CK25" s="82">
        <v>0</v>
      </c>
      <c r="CL25" s="45">
        <f t="shared" si="12"/>
        <v>0</v>
      </c>
      <c r="CM25" s="46">
        <v>0</v>
      </c>
      <c r="CN25" s="49">
        <v>0</v>
      </c>
      <c r="CO25" s="48"/>
      <c r="CP25" s="27">
        <f t="shared" si="36"/>
        <v>5845908</v>
      </c>
      <c r="CQ25" s="62">
        <f t="shared" si="13"/>
        <v>5631084</v>
      </c>
      <c r="CR25" s="63">
        <f t="shared" si="14"/>
        <v>214824</v>
      </c>
      <c r="CS25" s="43">
        <f t="shared" si="37"/>
        <v>2049519</v>
      </c>
      <c r="CT25" s="44">
        <f t="shared" si="15"/>
        <v>2033284</v>
      </c>
      <c r="CU25" s="83">
        <f t="shared" si="16"/>
        <v>16235</v>
      </c>
      <c r="CV25" s="43">
        <f t="shared" si="38"/>
        <v>29759</v>
      </c>
      <c r="CW25" s="44">
        <f t="shared" si="17"/>
        <v>14962</v>
      </c>
      <c r="CX25" s="83">
        <f t="shared" si="18"/>
        <v>14797</v>
      </c>
      <c r="CY25" s="43">
        <f t="shared" si="39"/>
        <v>3398520</v>
      </c>
      <c r="CZ25" s="44">
        <f t="shared" si="19"/>
        <v>3265500</v>
      </c>
      <c r="DA25" s="83">
        <f t="shared" si="20"/>
        <v>133020</v>
      </c>
      <c r="DB25" s="43">
        <f t="shared" si="40"/>
        <v>368110</v>
      </c>
      <c r="DC25" s="44">
        <f t="shared" si="21"/>
        <v>317338</v>
      </c>
      <c r="DD25" s="83">
        <f t="shared" si="22"/>
        <v>50772</v>
      </c>
      <c r="DE25" s="45">
        <f t="shared" ref="DE25:DE47" si="48">DF25+DG25</f>
        <v>0</v>
      </c>
      <c r="DF25" s="46">
        <f t="shared" si="23"/>
        <v>0</v>
      </c>
      <c r="DG25" s="82">
        <f t="shared" si="24"/>
        <v>0</v>
      </c>
      <c r="DH25" s="45">
        <f t="shared" ref="DH25:DH47" si="49">DI25+DJ25</f>
        <v>0</v>
      </c>
      <c r="DI25" s="46">
        <f t="shared" si="25"/>
        <v>0</v>
      </c>
      <c r="DJ25" s="49">
        <f t="shared" si="26"/>
        <v>0</v>
      </c>
      <c r="DK25" s="48"/>
      <c r="DL25" s="45">
        <f t="shared" ref="DL25:DL26" si="50">DM25+DN25</f>
        <v>0</v>
      </c>
      <c r="DM25" s="46">
        <v>0</v>
      </c>
      <c r="DN25" s="82">
        <v>0</v>
      </c>
      <c r="DO25" s="43">
        <f t="shared" si="44"/>
        <v>551665</v>
      </c>
      <c r="DP25" s="44">
        <v>507479</v>
      </c>
      <c r="DQ25" s="50">
        <v>44186</v>
      </c>
      <c r="DR25" s="43">
        <f t="shared" si="45"/>
        <v>910891</v>
      </c>
      <c r="DS25" s="44">
        <v>588522</v>
      </c>
      <c r="DT25" s="83">
        <v>322369</v>
      </c>
      <c r="DU25" s="43">
        <f t="shared" si="46"/>
        <v>346606</v>
      </c>
      <c r="DV25" s="44">
        <v>317866</v>
      </c>
      <c r="DW25" s="50">
        <v>28740</v>
      </c>
    </row>
    <row r="26" spans="1:127" s="78" customFormat="1" ht="13.2" x14ac:dyDescent="0.25">
      <c r="A26" s="77"/>
      <c r="B26" s="58" t="s">
        <v>13</v>
      </c>
      <c r="C26" s="66">
        <f t="shared" si="27"/>
        <v>5973145</v>
      </c>
      <c r="D26" s="67">
        <v>5771844</v>
      </c>
      <c r="E26" s="68">
        <v>201301</v>
      </c>
      <c r="F26" s="69">
        <f t="shared" si="28"/>
        <v>2250880</v>
      </c>
      <c r="G26" s="70">
        <v>2233003</v>
      </c>
      <c r="H26" s="85">
        <v>17877</v>
      </c>
      <c r="I26" s="69">
        <f t="shared" si="29"/>
        <v>32865</v>
      </c>
      <c r="J26" s="70">
        <v>16768</v>
      </c>
      <c r="K26" s="85">
        <v>16097</v>
      </c>
      <c r="L26" s="69">
        <f t="shared" si="30"/>
        <v>3522045</v>
      </c>
      <c r="M26" s="70">
        <v>3404818</v>
      </c>
      <c r="N26" s="85">
        <v>117227</v>
      </c>
      <c r="O26" s="69">
        <f t="shared" si="31"/>
        <v>3522045</v>
      </c>
      <c r="P26" s="70">
        <v>3404818</v>
      </c>
      <c r="Q26" s="85">
        <v>117227</v>
      </c>
      <c r="R26" s="69">
        <f t="shared" si="32"/>
        <v>2844194</v>
      </c>
      <c r="S26" s="70">
        <v>2740721</v>
      </c>
      <c r="T26" s="85">
        <v>103473</v>
      </c>
      <c r="U26" s="69">
        <f t="shared" si="33"/>
        <v>677853</v>
      </c>
      <c r="V26" s="70">
        <v>664098</v>
      </c>
      <c r="W26" s="85">
        <v>13755</v>
      </c>
      <c r="X26" s="71">
        <f t="shared" si="47"/>
        <v>0</v>
      </c>
      <c r="Y26" s="72">
        <v>0</v>
      </c>
      <c r="Z26" s="84">
        <v>0</v>
      </c>
      <c r="AA26" s="69">
        <f t="shared" si="35"/>
        <v>167355</v>
      </c>
      <c r="AB26" s="70">
        <v>117255</v>
      </c>
      <c r="AC26" s="85">
        <v>50100</v>
      </c>
      <c r="AD26" s="71">
        <f t="shared" si="0"/>
        <v>0</v>
      </c>
      <c r="AE26" s="72">
        <v>0</v>
      </c>
      <c r="AF26" s="84">
        <v>0</v>
      </c>
      <c r="AG26" s="71">
        <f t="shared" si="1"/>
        <v>0</v>
      </c>
      <c r="AH26" s="72">
        <v>0</v>
      </c>
      <c r="AI26" s="84">
        <v>0</v>
      </c>
      <c r="AJ26" s="73"/>
      <c r="AK26" s="447">
        <v>235063</v>
      </c>
      <c r="AL26" s="348"/>
      <c r="AM26" s="413">
        <v>69786</v>
      </c>
      <c r="AN26" s="414"/>
      <c r="AO26" s="344">
        <v>0</v>
      </c>
      <c r="AP26" s="345"/>
      <c r="AQ26" s="413">
        <v>161356</v>
      </c>
      <c r="AR26" s="414"/>
      <c r="AS26" s="413">
        <v>161356</v>
      </c>
      <c r="AT26" s="414"/>
      <c r="AU26" s="413">
        <v>125588</v>
      </c>
      <c r="AV26" s="414"/>
      <c r="AW26" s="413">
        <v>35768</v>
      </c>
      <c r="AX26" s="414"/>
      <c r="AY26" s="344">
        <v>0</v>
      </c>
      <c r="AZ26" s="345"/>
      <c r="BA26" s="413">
        <v>3921</v>
      </c>
      <c r="BB26" s="414"/>
      <c r="BC26" s="344">
        <v>0</v>
      </c>
      <c r="BD26" s="345"/>
      <c r="BE26" s="344">
        <v>0</v>
      </c>
      <c r="BF26" s="346"/>
      <c r="BG26" s="74"/>
      <c r="BH26" s="66">
        <f t="shared" si="2"/>
        <v>426988</v>
      </c>
      <c r="BI26" s="67">
        <v>384433</v>
      </c>
      <c r="BJ26" s="68">
        <v>42555</v>
      </c>
      <c r="BK26" s="69">
        <f t="shared" si="3"/>
        <v>15865</v>
      </c>
      <c r="BL26" s="70">
        <v>14215</v>
      </c>
      <c r="BM26" s="85">
        <v>1650</v>
      </c>
      <c r="BN26" s="71">
        <v>0</v>
      </c>
      <c r="BO26" s="72">
        <v>0</v>
      </c>
      <c r="BP26" s="84">
        <v>0</v>
      </c>
      <c r="BQ26" s="69">
        <f t="shared" si="5"/>
        <v>224489</v>
      </c>
      <c r="BR26" s="70">
        <v>194316</v>
      </c>
      <c r="BS26" s="85">
        <v>30173</v>
      </c>
      <c r="BT26" s="69">
        <f t="shared" si="6"/>
        <v>224489</v>
      </c>
      <c r="BU26" s="70">
        <v>194316</v>
      </c>
      <c r="BV26" s="85">
        <v>30173</v>
      </c>
      <c r="BW26" s="69">
        <f t="shared" si="7"/>
        <v>207450</v>
      </c>
      <c r="BX26" s="70">
        <v>179212</v>
      </c>
      <c r="BY26" s="85">
        <v>28238</v>
      </c>
      <c r="BZ26" s="69">
        <f t="shared" si="8"/>
        <v>17039</v>
      </c>
      <c r="CA26" s="70">
        <v>15104</v>
      </c>
      <c r="CB26" s="85">
        <v>1935</v>
      </c>
      <c r="CC26" s="71">
        <f t="shared" si="9"/>
        <v>0</v>
      </c>
      <c r="CD26" s="72">
        <v>0</v>
      </c>
      <c r="CE26" s="84">
        <v>0</v>
      </c>
      <c r="CF26" s="69">
        <f t="shared" si="10"/>
        <v>186634</v>
      </c>
      <c r="CG26" s="70">
        <v>175902</v>
      </c>
      <c r="CH26" s="85">
        <v>10732</v>
      </c>
      <c r="CI26" s="71">
        <f t="shared" si="11"/>
        <v>0</v>
      </c>
      <c r="CJ26" s="72">
        <v>0</v>
      </c>
      <c r="CK26" s="84">
        <v>0</v>
      </c>
      <c r="CL26" s="71">
        <f t="shared" si="12"/>
        <v>0</v>
      </c>
      <c r="CM26" s="72">
        <v>0</v>
      </c>
      <c r="CN26" s="75">
        <v>0</v>
      </c>
      <c r="CO26" s="74"/>
      <c r="CP26" s="66">
        <f t="shared" si="36"/>
        <v>6635196</v>
      </c>
      <c r="CQ26" s="67">
        <f t="shared" si="13"/>
        <v>6391340</v>
      </c>
      <c r="CR26" s="68">
        <f t="shared" si="14"/>
        <v>243856</v>
      </c>
      <c r="CS26" s="69">
        <f t="shared" si="37"/>
        <v>2336531</v>
      </c>
      <c r="CT26" s="70">
        <f t="shared" si="15"/>
        <v>2317004</v>
      </c>
      <c r="CU26" s="85">
        <f t="shared" si="16"/>
        <v>19527</v>
      </c>
      <c r="CV26" s="69">
        <f t="shared" si="38"/>
        <v>32865</v>
      </c>
      <c r="CW26" s="70">
        <f t="shared" si="17"/>
        <v>16768</v>
      </c>
      <c r="CX26" s="85">
        <f t="shared" si="18"/>
        <v>16097</v>
      </c>
      <c r="CY26" s="69">
        <f t="shared" si="39"/>
        <v>3907890</v>
      </c>
      <c r="CZ26" s="70">
        <f t="shared" si="19"/>
        <v>3760490</v>
      </c>
      <c r="DA26" s="85">
        <f t="shared" si="20"/>
        <v>147400</v>
      </c>
      <c r="DB26" s="69">
        <f t="shared" si="40"/>
        <v>357910</v>
      </c>
      <c r="DC26" s="70">
        <f t="shared" si="21"/>
        <v>297078</v>
      </c>
      <c r="DD26" s="85">
        <f t="shared" si="22"/>
        <v>60832</v>
      </c>
      <c r="DE26" s="71">
        <f t="shared" si="48"/>
        <v>0</v>
      </c>
      <c r="DF26" s="72">
        <f t="shared" si="23"/>
        <v>0</v>
      </c>
      <c r="DG26" s="84">
        <f t="shared" si="24"/>
        <v>0</v>
      </c>
      <c r="DH26" s="71">
        <f t="shared" si="49"/>
        <v>0</v>
      </c>
      <c r="DI26" s="72">
        <f t="shared" si="25"/>
        <v>0</v>
      </c>
      <c r="DJ26" s="75">
        <f t="shared" si="26"/>
        <v>0</v>
      </c>
      <c r="DK26" s="74"/>
      <c r="DL26" s="71">
        <f t="shared" si="50"/>
        <v>0</v>
      </c>
      <c r="DM26" s="72">
        <v>0</v>
      </c>
      <c r="DN26" s="84">
        <v>0</v>
      </c>
      <c r="DO26" s="69">
        <f t="shared" si="44"/>
        <v>635302</v>
      </c>
      <c r="DP26" s="70">
        <v>581800</v>
      </c>
      <c r="DQ26" s="76">
        <v>53502</v>
      </c>
      <c r="DR26" s="69">
        <f t="shared" si="45"/>
        <v>1321682</v>
      </c>
      <c r="DS26" s="70">
        <v>960195</v>
      </c>
      <c r="DT26" s="85">
        <v>361487</v>
      </c>
      <c r="DU26" s="69">
        <f t="shared" si="46"/>
        <v>400920</v>
      </c>
      <c r="DV26" s="70">
        <v>366894</v>
      </c>
      <c r="DW26" s="76">
        <v>34026</v>
      </c>
    </row>
    <row r="27" spans="1:127" s="36" customFormat="1" ht="13.2" x14ac:dyDescent="0.25">
      <c r="A27" s="57"/>
      <c r="B27" s="58" t="s">
        <v>14</v>
      </c>
      <c r="C27" s="66">
        <f t="shared" si="27"/>
        <v>5680446</v>
      </c>
      <c r="D27" s="67">
        <v>5514653</v>
      </c>
      <c r="E27" s="68">
        <v>165793</v>
      </c>
      <c r="F27" s="69">
        <f t="shared" si="28"/>
        <v>2122732</v>
      </c>
      <c r="G27" s="44">
        <v>2106811</v>
      </c>
      <c r="H27" s="83">
        <v>15921</v>
      </c>
      <c r="I27" s="69">
        <f t="shared" si="29"/>
        <v>31238</v>
      </c>
      <c r="J27" s="44">
        <v>16457</v>
      </c>
      <c r="K27" s="83">
        <v>14781</v>
      </c>
      <c r="L27" s="69">
        <f t="shared" si="30"/>
        <v>3377778</v>
      </c>
      <c r="M27" s="44">
        <v>3277675</v>
      </c>
      <c r="N27" s="83">
        <v>100103</v>
      </c>
      <c r="O27" s="69">
        <f t="shared" si="31"/>
        <v>3377778</v>
      </c>
      <c r="P27" s="44">
        <v>3277675</v>
      </c>
      <c r="Q27" s="83">
        <v>100103</v>
      </c>
      <c r="R27" s="69">
        <f t="shared" si="32"/>
        <v>2737873</v>
      </c>
      <c r="S27" s="44">
        <v>2650133</v>
      </c>
      <c r="T27" s="83">
        <v>87740</v>
      </c>
      <c r="U27" s="69">
        <f t="shared" si="33"/>
        <v>639905</v>
      </c>
      <c r="V27" s="92">
        <v>627553</v>
      </c>
      <c r="W27" s="93">
        <v>12352</v>
      </c>
      <c r="X27" s="71">
        <f t="shared" si="47"/>
        <v>0</v>
      </c>
      <c r="Y27" s="72">
        <v>0</v>
      </c>
      <c r="Z27" s="84">
        <v>0</v>
      </c>
      <c r="AA27" s="69">
        <f t="shared" si="35"/>
        <v>148698</v>
      </c>
      <c r="AB27" s="44">
        <v>113710</v>
      </c>
      <c r="AC27" s="83">
        <v>34988</v>
      </c>
      <c r="AD27" s="71">
        <f t="shared" si="0"/>
        <v>0</v>
      </c>
      <c r="AE27" s="72">
        <v>0</v>
      </c>
      <c r="AF27" s="84">
        <v>0</v>
      </c>
      <c r="AG27" s="71">
        <f t="shared" si="1"/>
        <v>0</v>
      </c>
      <c r="AH27" s="72">
        <v>0</v>
      </c>
      <c r="AI27" s="84">
        <v>0</v>
      </c>
      <c r="AJ27" s="47"/>
      <c r="AK27" s="447">
        <v>281161</v>
      </c>
      <c r="AL27" s="348"/>
      <c r="AM27" s="353">
        <v>82089</v>
      </c>
      <c r="AN27" s="350"/>
      <c r="AO27" s="344">
        <v>0</v>
      </c>
      <c r="AP27" s="345"/>
      <c r="AQ27" s="353">
        <v>195331</v>
      </c>
      <c r="AR27" s="350"/>
      <c r="AS27" s="353">
        <v>195331</v>
      </c>
      <c r="AT27" s="350"/>
      <c r="AU27" s="353">
        <v>152332</v>
      </c>
      <c r="AV27" s="350"/>
      <c r="AW27" s="353">
        <v>42999</v>
      </c>
      <c r="AX27" s="350"/>
      <c r="AY27" s="354">
        <v>0</v>
      </c>
      <c r="AZ27" s="355"/>
      <c r="BA27" s="353">
        <v>3741</v>
      </c>
      <c r="BB27" s="350"/>
      <c r="BC27" s="344">
        <v>0</v>
      </c>
      <c r="BD27" s="345"/>
      <c r="BE27" s="344">
        <v>0</v>
      </c>
      <c r="BF27" s="346"/>
      <c r="BG27" s="48"/>
      <c r="BH27" s="66">
        <f t="shared" si="2"/>
        <v>425669</v>
      </c>
      <c r="BI27" s="62">
        <v>382005</v>
      </c>
      <c r="BJ27" s="63">
        <v>43664</v>
      </c>
      <c r="BK27" s="69">
        <f t="shared" si="3"/>
        <v>14990</v>
      </c>
      <c r="BL27" s="44">
        <v>13419</v>
      </c>
      <c r="BM27" s="83">
        <v>1571</v>
      </c>
      <c r="BN27" s="71">
        <v>0</v>
      </c>
      <c r="BO27" s="72">
        <v>0</v>
      </c>
      <c r="BP27" s="84">
        <v>0</v>
      </c>
      <c r="BQ27" s="69">
        <f t="shared" si="5"/>
        <v>234688</v>
      </c>
      <c r="BR27" s="44">
        <v>203477</v>
      </c>
      <c r="BS27" s="83">
        <v>31211</v>
      </c>
      <c r="BT27" s="69">
        <f t="shared" si="6"/>
        <v>234688</v>
      </c>
      <c r="BU27" s="44">
        <v>203477</v>
      </c>
      <c r="BV27" s="83">
        <v>31211</v>
      </c>
      <c r="BW27" s="69">
        <f t="shared" si="7"/>
        <v>217606</v>
      </c>
      <c r="BX27" s="44">
        <v>188164</v>
      </c>
      <c r="BY27" s="83">
        <v>29442</v>
      </c>
      <c r="BZ27" s="69">
        <f t="shared" si="8"/>
        <v>17082</v>
      </c>
      <c r="CA27" s="44">
        <v>15313</v>
      </c>
      <c r="CB27" s="83">
        <v>1769</v>
      </c>
      <c r="CC27" s="71">
        <f t="shared" si="9"/>
        <v>0</v>
      </c>
      <c r="CD27" s="72">
        <v>0</v>
      </c>
      <c r="CE27" s="84">
        <v>0</v>
      </c>
      <c r="CF27" s="69">
        <f t="shared" si="10"/>
        <v>175991</v>
      </c>
      <c r="CG27" s="44">
        <v>165109</v>
      </c>
      <c r="CH27" s="83">
        <v>10882</v>
      </c>
      <c r="CI27" s="71">
        <f t="shared" si="11"/>
        <v>0</v>
      </c>
      <c r="CJ27" s="72">
        <v>0</v>
      </c>
      <c r="CK27" s="84">
        <v>0</v>
      </c>
      <c r="CL27" s="71">
        <f t="shared" si="12"/>
        <v>0</v>
      </c>
      <c r="CM27" s="72">
        <v>0</v>
      </c>
      <c r="CN27" s="75">
        <v>0</v>
      </c>
      <c r="CO27" s="48"/>
      <c r="CP27" s="66">
        <f t="shared" si="36"/>
        <v>6387276</v>
      </c>
      <c r="CQ27" s="67">
        <f t="shared" si="13"/>
        <v>6177819</v>
      </c>
      <c r="CR27" s="68">
        <f t="shared" si="14"/>
        <v>209457</v>
      </c>
      <c r="CS27" s="69">
        <f t="shared" si="37"/>
        <v>2219811</v>
      </c>
      <c r="CT27" s="70">
        <f t="shared" si="15"/>
        <v>2202319</v>
      </c>
      <c r="CU27" s="85">
        <f t="shared" si="16"/>
        <v>17492</v>
      </c>
      <c r="CV27" s="69">
        <f t="shared" si="38"/>
        <v>31238</v>
      </c>
      <c r="CW27" s="70">
        <f t="shared" si="17"/>
        <v>16457</v>
      </c>
      <c r="CX27" s="85">
        <f t="shared" si="18"/>
        <v>14781</v>
      </c>
      <c r="CY27" s="69">
        <f t="shared" si="39"/>
        <v>3807797</v>
      </c>
      <c r="CZ27" s="70">
        <f t="shared" si="19"/>
        <v>3676483</v>
      </c>
      <c r="DA27" s="85">
        <f t="shared" si="20"/>
        <v>131314</v>
      </c>
      <c r="DB27" s="69">
        <f t="shared" si="40"/>
        <v>328430</v>
      </c>
      <c r="DC27" s="70">
        <f t="shared" si="21"/>
        <v>282560</v>
      </c>
      <c r="DD27" s="85">
        <f t="shared" si="22"/>
        <v>45870</v>
      </c>
      <c r="DE27" s="71">
        <f t="shared" si="48"/>
        <v>0</v>
      </c>
      <c r="DF27" s="72">
        <f t="shared" si="23"/>
        <v>0</v>
      </c>
      <c r="DG27" s="84">
        <f t="shared" si="24"/>
        <v>0</v>
      </c>
      <c r="DH27" s="71">
        <f t="shared" si="49"/>
        <v>0</v>
      </c>
      <c r="DI27" s="72">
        <f t="shared" si="25"/>
        <v>0</v>
      </c>
      <c r="DJ27" s="75">
        <f t="shared" si="26"/>
        <v>0</v>
      </c>
      <c r="DK27" s="74"/>
      <c r="DL27" s="71">
        <v>0</v>
      </c>
      <c r="DM27" s="72">
        <v>0</v>
      </c>
      <c r="DN27" s="84">
        <v>0</v>
      </c>
      <c r="DO27" s="69">
        <f t="shared" si="44"/>
        <v>588034</v>
      </c>
      <c r="DP27" s="44">
        <v>541798</v>
      </c>
      <c r="DQ27" s="50">
        <v>46236</v>
      </c>
      <c r="DR27" s="69">
        <f t="shared" si="45"/>
        <v>1184604</v>
      </c>
      <c r="DS27" s="44">
        <v>871453</v>
      </c>
      <c r="DT27" s="83">
        <v>313151</v>
      </c>
      <c r="DU27" s="69">
        <f t="shared" si="46"/>
        <v>345743</v>
      </c>
      <c r="DV27" s="44">
        <v>316403</v>
      </c>
      <c r="DW27" s="50">
        <v>29340</v>
      </c>
    </row>
    <row r="28" spans="1:127" s="36" customFormat="1" ht="13.2" x14ac:dyDescent="0.25">
      <c r="A28" s="57"/>
      <c r="B28" s="58" t="s">
        <v>43</v>
      </c>
      <c r="C28" s="66">
        <f t="shared" si="27"/>
        <v>5966319</v>
      </c>
      <c r="D28" s="67">
        <v>5784100</v>
      </c>
      <c r="E28" s="68">
        <v>182219</v>
      </c>
      <c r="F28" s="69">
        <f t="shared" si="28"/>
        <v>2238538</v>
      </c>
      <c r="G28" s="44">
        <v>2220638</v>
      </c>
      <c r="H28" s="83">
        <v>17900</v>
      </c>
      <c r="I28" s="69">
        <f t="shared" si="29"/>
        <v>31560</v>
      </c>
      <c r="J28" s="44">
        <v>17094</v>
      </c>
      <c r="K28" s="83">
        <v>14466</v>
      </c>
      <c r="L28" s="69">
        <f t="shared" si="30"/>
        <v>3545836</v>
      </c>
      <c r="M28" s="44">
        <v>3434000</v>
      </c>
      <c r="N28" s="83">
        <v>111836</v>
      </c>
      <c r="O28" s="69">
        <f t="shared" si="31"/>
        <v>3545836</v>
      </c>
      <c r="P28" s="44">
        <v>3434000</v>
      </c>
      <c r="Q28" s="83">
        <v>111836</v>
      </c>
      <c r="R28" s="69">
        <f t="shared" si="32"/>
        <v>2810252</v>
      </c>
      <c r="S28" s="44">
        <v>2712764</v>
      </c>
      <c r="T28" s="83">
        <v>97488</v>
      </c>
      <c r="U28" s="69">
        <f t="shared" si="33"/>
        <v>735586</v>
      </c>
      <c r="V28" s="92">
        <v>721237</v>
      </c>
      <c r="W28" s="93">
        <v>14349</v>
      </c>
      <c r="X28" s="71">
        <f t="shared" si="47"/>
        <v>0</v>
      </c>
      <c r="Y28" s="72">
        <v>0</v>
      </c>
      <c r="Z28" s="84">
        <v>0</v>
      </c>
      <c r="AA28" s="69">
        <f t="shared" si="35"/>
        <v>150385</v>
      </c>
      <c r="AB28" s="44">
        <v>112368</v>
      </c>
      <c r="AC28" s="83">
        <v>38017</v>
      </c>
      <c r="AD28" s="71">
        <f t="shared" si="0"/>
        <v>0</v>
      </c>
      <c r="AE28" s="72">
        <v>0</v>
      </c>
      <c r="AF28" s="84">
        <v>0</v>
      </c>
      <c r="AG28" s="71">
        <f t="shared" si="1"/>
        <v>0</v>
      </c>
      <c r="AH28" s="72">
        <v>0</v>
      </c>
      <c r="AI28" s="84">
        <v>0</v>
      </c>
      <c r="AJ28" s="47"/>
      <c r="AK28" s="447">
        <v>310333</v>
      </c>
      <c r="AL28" s="348"/>
      <c r="AM28" s="353">
        <v>92132</v>
      </c>
      <c r="AN28" s="350"/>
      <c r="AO28" s="354">
        <v>0</v>
      </c>
      <c r="AP28" s="355"/>
      <c r="AQ28" s="353">
        <v>214226</v>
      </c>
      <c r="AR28" s="350"/>
      <c r="AS28" s="353">
        <v>214226</v>
      </c>
      <c r="AT28" s="350"/>
      <c r="AU28" s="353">
        <v>164517</v>
      </c>
      <c r="AV28" s="350"/>
      <c r="AW28" s="353">
        <v>49709</v>
      </c>
      <c r="AX28" s="350"/>
      <c r="AY28" s="354">
        <v>0</v>
      </c>
      <c r="AZ28" s="355"/>
      <c r="BA28" s="353">
        <v>3975</v>
      </c>
      <c r="BB28" s="350"/>
      <c r="BC28" s="344">
        <v>0</v>
      </c>
      <c r="BD28" s="345"/>
      <c r="BE28" s="344">
        <v>0</v>
      </c>
      <c r="BF28" s="346"/>
      <c r="BG28" s="48"/>
      <c r="BH28" s="66">
        <f t="shared" si="2"/>
        <v>447519</v>
      </c>
      <c r="BI28" s="62">
        <v>399362</v>
      </c>
      <c r="BJ28" s="63">
        <v>48157</v>
      </c>
      <c r="BK28" s="69">
        <f t="shared" si="3"/>
        <v>16452</v>
      </c>
      <c r="BL28" s="44">
        <v>14710</v>
      </c>
      <c r="BM28" s="83">
        <v>1742</v>
      </c>
      <c r="BN28" s="71">
        <v>0</v>
      </c>
      <c r="BO28" s="72">
        <v>0</v>
      </c>
      <c r="BP28" s="84">
        <v>0</v>
      </c>
      <c r="BQ28" s="69">
        <f t="shared" si="5"/>
        <v>246625</v>
      </c>
      <c r="BR28" s="44">
        <v>212236</v>
      </c>
      <c r="BS28" s="83">
        <v>34389</v>
      </c>
      <c r="BT28" s="69">
        <f t="shared" si="6"/>
        <v>246625</v>
      </c>
      <c r="BU28" s="44">
        <v>212236</v>
      </c>
      <c r="BV28" s="83">
        <v>34389</v>
      </c>
      <c r="BW28" s="69">
        <f t="shared" si="7"/>
        <v>226920</v>
      </c>
      <c r="BX28" s="44">
        <v>194648</v>
      </c>
      <c r="BY28" s="83">
        <v>32272</v>
      </c>
      <c r="BZ28" s="69">
        <f t="shared" si="8"/>
        <v>19705</v>
      </c>
      <c r="CA28" s="44">
        <v>17588</v>
      </c>
      <c r="CB28" s="83">
        <v>2117</v>
      </c>
      <c r="CC28" s="71">
        <f t="shared" si="9"/>
        <v>0</v>
      </c>
      <c r="CD28" s="72">
        <v>0</v>
      </c>
      <c r="CE28" s="84">
        <v>0</v>
      </c>
      <c r="CF28" s="69">
        <f t="shared" si="10"/>
        <v>184442</v>
      </c>
      <c r="CG28" s="44">
        <v>172416</v>
      </c>
      <c r="CH28" s="83">
        <v>12026</v>
      </c>
      <c r="CI28" s="71">
        <f t="shared" si="11"/>
        <v>0</v>
      </c>
      <c r="CJ28" s="72">
        <v>0</v>
      </c>
      <c r="CK28" s="84">
        <v>0</v>
      </c>
      <c r="CL28" s="71">
        <f t="shared" si="12"/>
        <v>0</v>
      </c>
      <c r="CM28" s="72">
        <v>0</v>
      </c>
      <c r="CN28" s="75">
        <v>0</v>
      </c>
      <c r="CO28" s="48"/>
      <c r="CP28" s="66">
        <f t="shared" si="36"/>
        <v>6724171</v>
      </c>
      <c r="CQ28" s="67">
        <f t="shared" si="13"/>
        <v>6493795</v>
      </c>
      <c r="CR28" s="68">
        <f t="shared" si="14"/>
        <v>230376</v>
      </c>
      <c r="CS28" s="69">
        <f t="shared" si="37"/>
        <v>2347122</v>
      </c>
      <c r="CT28" s="70">
        <f t="shared" si="15"/>
        <v>2327480</v>
      </c>
      <c r="CU28" s="85">
        <f t="shared" si="16"/>
        <v>19642</v>
      </c>
      <c r="CV28" s="69">
        <f t="shared" si="38"/>
        <v>31560</v>
      </c>
      <c r="CW28" s="70">
        <f t="shared" si="17"/>
        <v>17094</v>
      </c>
      <c r="CX28" s="85">
        <f t="shared" si="18"/>
        <v>14466</v>
      </c>
      <c r="CY28" s="69">
        <f t="shared" si="39"/>
        <v>4006687</v>
      </c>
      <c r="CZ28" s="70">
        <f t="shared" si="19"/>
        <v>3860462</v>
      </c>
      <c r="DA28" s="85">
        <f t="shared" si="20"/>
        <v>146225</v>
      </c>
      <c r="DB28" s="69">
        <f t="shared" si="40"/>
        <v>338802</v>
      </c>
      <c r="DC28" s="70">
        <f t="shared" si="21"/>
        <v>288759</v>
      </c>
      <c r="DD28" s="85">
        <f t="shared" si="22"/>
        <v>50043</v>
      </c>
      <c r="DE28" s="71">
        <f t="shared" si="48"/>
        <v>0</v>
      </c>
      <c r="DF28" s="72">
        <f t="shared" si="23"/>
        <v>0</v>
      </c>
      <c r="DG28" s="84">
        <f t="shared" si="24"/>
        <v>0</v>
      </c>
      <c r="DH28" s="71">
        <f t="shared" si="49"/>
        <v>0</v>
      </c>
      <c r="DI28" s="72">
        <f t="shared" si="25"/>
        <v>0</v>
      </c>
      <c r="DJ28" s="75">
        <f t="shared" si="26"/>
        <v>0</v>
      </c>
      <c r="DK28" s="74"/>
      <c r="DL28" s="71">
        <f t="shared" ref="DL28:DL32" si="51">DM28+DN28</f>
        <v>0</v>
      </c>
      <c r="DM28" s="72">
        <v>0</v>
      </c>
      <c r="DN28" s="84">
        <v>0</v>
      </c>
      <c r="DO28" s="69">
        <f t="shared" si="44"/>
        <v>598331</v>
      </c>
      <c r="DP28" s="44">
        <v>546412</v>
      </c>
      <c r="DQ28" s="50">
        <v>51919</v>
      </c>
      <c r="DR28" s="69">
        <f t="shared" si="45"/>
        <v>1267816</v>
      </c>
      <c r="DS28" s="44">
        <v>911969</v>
      </c>
      <c r="DT28" s="83">
        <v>355847</v>
      </c>
      <c r="DU28" s="69">
        <f t="shared" si="46"/>
        <v>363371</v>
      </c>
      <c r="DV28" s="44">
        <v>330596</v>
      </c>
      <c r="DW28" s="50">
        <v>32775</v>
      </c>
    </row>
    <row r="29" spans="1:127" s="36" customFormat="1" ht="13.2" x14ac:dyDescent="0.25">
      <c r="A29" s="57"/>
      <c r="B29" s="58" t="s">
        <v>15</v>
      </c>
      <c r="C29" s="66">
        <f t="shared" si="27"/>
        <v>5880476</v>
      </c>
      <c r="D29" s="67">
        <v>5703038</v>
      </c>
      <c r="E29" s="68">
        <v>177438</v>
      </c>
      <c r="F29" s="69">
        <f t="shared" si="28"/>
        <v>2151970</v>
      </c>
      <c r="G29" s="44">
        <v>2135032</v>
      </c>
      <c r="H29" s="83">
        <v>16938</v>
      </c>
      <c r="I29" s="69">
        <f t="shared" si="29"/>
        <v>28394</v>
      </c>
      <c r="J29" s="44">
        <v>15950</v>
      </c>
      <c r="K29" s="83">
        <v>12444</v>
      </c>
      <c r="L29" s="69">
        <f t="shared" si="30"/>
        <v>3528726</v>
      </c>
      <c r="M29" s="44">
        <v>3414723</v>
      </c>
      <c r="N29" s="83">
        <v>114003</v>
      </c>
      <c r="O29" s="69">
        <f t="shared" si="31"/>
        <v>3528726</v>
      </c>
      <c r="P29" s="44">
        <v>3414723</v>
      </c>
      <c r="Q29" s="83">
        <v>114003</v>
      </c>
      <c r="R29" s="69">
        <f t="shared" si="32"/>
        <v>2701685</v>
      </c>
      <c r="S29" s="44">
        <v>2603211</v>
      </c>
      <c r="T29" s="83">
        <v>98474</v>
      </c>
      <c r="U29" s="69">
        <f t="shared" si="33"/>
        <v>827041</v>
      </c>
      <c r="V29" s="92">
        <v>811512</v>
      </c>
      <c r="W29" s="93">
        <v>15529</v>
      </c>
      <c r="X29" s="71">
        <f t="shared" si="47"/>
        <v>0</v>
      </c>
      <c r="Y29" s="72">
        <v>0</v>
      </c>
      <c r="Z29" s="84">
        <v>0</v>
      </c>
      <c r="AA29" s="69">
        <f t="shared" si="35"/>
        <v>171386</v>
      </c>
      <c r="AB29" s="44">
        <v>137333</v>
      </c>
      <c r="AC29" s="83">
        <v>34053</v>
      </c>
      <c r="AD29" s="71">
        <f t="shared" si="0"/>
        <v>0</v>
      </c>
      <c r="AE29" s="72">
        <v>0</v>
      </c>
      <c r="AF29" s="84">
        <v>0</v>
      </c>
      <c r="AG29" s="71">
        <f t="shared" si="1"/>
        <v>0</v>
      </c>
      <c r="AH29" s="72">
        <v>0</v>
      </c>
      <c r="AI29" s="84">
        <v>0</v>
      </c>
      <c r="AJ29" s="47"/>
      <c r="AK29" s="447">
        <v>376555</v>
      </c>
      <c r="AL29" s="348"/>
      <c r="AM29" s="353">
        <v>94333</v>
      </c>
      <c r="AN29" s="350"/>
      <c r="AO29" s="354">
        <v>0</v>
      </c>
      <c r="AP29" s="355"/>
      <c r="AQ29" s="353">
        <v>277856</v>
      </c>
      <c r="AR29" s="350"/>
      <c r="AS29" s="353">
        <v>277856</v>
      </c>
      <c r="AT29" s="350"/>
      <c r="AU29" s="353">
        <v>212105</v>
      </c>
      <c r="AV29" s="350"/>
      <c r="AW29" s="353">
        <v>65751</v>
      </c>
      <c r="AX29" s="350"/>
      <c r="AY29" s="354">
        <v>0</v>
      </c>
      <c r="AZ29" s="355"/>
      <c r="BA29" s="353">
        <v>4366</v>
      </c>
      <c r="BB29" s="350"/>
      <c r="BC29" s="344">
        <v>0</v>
      </c>
      <c r="BD29" s="345"/>
      <c r="BE29" s="344">
        <v>0</v>
      </c>
      <c r="BF29" s="346"/>
      <c r="BG29" s="48"/>
      <c r="BH29" s="66">
        <f t="shared" si="2"/>
        <v>427950</v>
      </c>
      <c r="BI29" s="62">
        <v>382847</v>
      </c>
      <c r="BJ29" s="63">
        <v>45103</v>
      </c>
      <c r="BK29" s="69">
        <f t="shared" si="3"/>
        <v>15905</v>
      </c>
      <c r="BL29" s="44">
        <v>14213</v>
      </c>
      <c r="BM29" s="83">
        <v>1692</v>
      </c>
      <c r="BN29" s="71">
        <v>0</v>
      </c>
      <c r="BO29" s="72">
        <v>0</v>
      </c>
      <c r="BP29" s="84">
        <v>0</v>
      </c>
      <c r="BQ29" s="69">
        <f t="shared" si="5"/>
        <v>247546</v>
      </c>
      <c r="BR29" s="44">
        <v>215259</v>
      </c>
      <c r="BS29" s="83">
        <v>32287</v>
      </c>
      <c r="BT29" s="69">
        <f t="shared" si="6"/>
        <v>247546</v>
      </c>
      <c r="BU29" s="44">
        <v>215259</v>
      </c>
      <c r="BV29" s="83">
        <v>32287</v>
      </c>
      <c r="BW29" s="69">
        <f t="shared" si="7"/>
        <v>227880</v>
      </c>
      <c r="BX29" s="44">
        <v>197393</v>
      </c>
      <c r="BY29" s="83">
        <v>30487</v>
      </c>
      <c r="BZ29" s="69">
        <f t="shared" si="8"/>
        <v>19666</v>
      </c>
      <c r="CA29" s="44">
        <v>17866</v>
      </c>
      <c r="CB29" s="83">
        <v>1800</v>
      </c>
      <c r="CC29" s="71">
        <f t="shared" si="9"/>
        <v>0</v>
      </c>
      <c r="CD29" s="72">
        <v>0</v>
      </c>
      <c r="CE29" s="84">
        <v>0</v>
      </c>
      <c r="CF29" s="69">
        <f t="shared" si="10"/>
        <v>164499</v>
      </c>
      <c r="CG29" s="44">
        <v>153375</v>
      </c>
      <c r="CH29" s="83">
        <v>11124</v>
      </c>
      <c r="CI29" s="71">
        <f t="shared" si="11"/>
        <v>0</v>
      </c>
      <c r="CJ29" s="72">
        <v>0</v>
      </c>
      <c r="CK29" s="84">
        <v>0</v>
      </c>
      <c r="CL29" s="71">
        <f t="shared" si="12"/>
        <v>0</v>
      </c>
      <c r="CM29" s="72">
        <v>0</v>
      </c>
      <c r="CN29" s="75">
        <v>0</v>
      </c>
      <c r="CO29" s="48"/>
      <c r="CP29" s="66">
        <f t="shared" si="36"/>
        <v>6684981</v>
      </c>
      <c r="CQ29" s="67">
        <f t="shared" si="13"/>
        <v>6462440</v>
      </c>
      <c r="CR29" s="68">
        <f t="shared" si="14"/>
        <v>222541</v>
      </c>
      <c r="CS29" s="69">
        <f t="shared" si="37"/>
        <v>2262208</v>
      </c>
      <c r="CT29" s="70">
        <f t="shared" si="15"/>
        <v>2243578</v>
      </c>
      <c r="CU29" s="85">
        <f t="shared" si="16"/>
        <v>18630</v>
      </c>
      <c r="CV29" s="69">
        <f t="shared" si="38"/>
        <v>28394</v>
      </c>
      <c r="CW29" s="70">
        <f t="shared" si="17"/>
        <v>15950</v>
      </c>
      <c r="CX29" s="85">
        <f t="shared" si="18"/>
        <v>12444</v>
      </c>
      <c r="CY29" s="69">
        <f t="shared" si="39"/>
        <v>4054128</v>
      </c>
      <c r="CZ29" s="70">
        <f t="shared" si="19"/>
        <v>3907838</v>
      </c>
      <c r="DA29" s="85">
        <f t="shared" si="20"/>
        <v>146290</v>
      </c>
      <c r="DB29" s="69">
        <f t="shared" si="40"/>
        <v>340251</v>
      </c>
      <c r="DC29" s="70">
        <f t="shared" si="21"/>
        <v>295074</v>
      </c>
      <c r="DD29" s="85">
        <f t="shared" si="22"/>
        <v>45177</v>
      </c>
      <c r="DE29" s="71">
        <f t="shared" si="48"/>
        <v>0</v>
      </c>
      <c r="DF29" s="72">
        <f t="shared" si="23"/>
        <v>0</v>
      </c>
      <c r="DG29" s="84">
        <f t="shared" si="24"/>
        <v>0</v>
      </c>
      <c r="DH29" s="71">
        <f t="shared" si="49"/>
        <v>0</v>
      </c>
      <c r="DI29" s="72">
        <f t="shared" si="25"/>
        <v>0</v>
      </c>
      <c r="DJ29" s="75">
        <f t="shared" si="26"/>
        <v>0</v>
      </c>
      <c r="DK29" s="74"/>
      <c r="DL29" s="71">
        <f t="shared" si="51"/>
        <v>0</v>
      </c>
      <c r="DM29" s="72">
        <v>0</v>
      </c>
      <c r="DN29" s="84">
        <v>0</v>
      </c>
      <c r="DO29" s="69">
        <f t="shared" si="44"/>
        <v>608208</v>
      </c>
      <c r="DP29" s="44">
        <v>558403</v>
      </c>
      <c r="DQ29" s="50">
        <v>49805</v>
      </c>
      <c r="DR29" s="69">
        <f t="shared" si="45"/>
        <v>1218623</v>
      </c>
      <c r="DS29" s="44">
        <v>886256</v>
      </c>
      <c r="DT29" s="83">
        <v>332367</v>
      </c>
      <c r="DU29" s="69">
        <f t="shared" si="46"/>
        <v>345644</v>
      </c>
      <c r="DV29" s="44">
        <v>314734</v>
      </c>
      <c r="DW29" s="50">
        <v>30910</v>
      </c>
    </row>
    <row r="30" spans="1:127" s="36" customFormat="1" ht="13.2" x14ac:dyDescent="0.25">
      <c r="A30" s="57"/>
      <c r="B30" s="58" t="s">
        <v>16</v>
      </c>
      <c r="C30" s="27">
        <f t="shared" si="27"/>
        <v>5893685</v>
      </c>
      <c r="D30" s="67">
        <v>5708802</v>
      </c>
      <c r="E30" s="68">
        <v>184883</v>
      </c>
      <c r="F30" s="43">
        <f t="shared" si="28"/>
        <v>2136440</v>
      </c>
      <c r="G30" s="44">
        <v>2119451</v>
      </c>
      <c r="H30" s="83">
        <v>16989</v>
      </c>
      <c r="I30" s="43">
        <f t="shared" si="29"/>
        <v>29061</v>
      </c>
      <c r="J30" s="44">
        <v>16138</v>
      </c>
      <c r="K30" s="83">
        <v>12923</v>
      </c>
      <c r="L30" s="43">
        <f t="shared" si="30"/>
        <v>3584670</v>
      </c>
      <c r="M30" s="44">
        <v>3467328</v>
      </c>
      <c r="N30" s="83">
        <v>117342</v>
      </c>
      <c r="O30" s="43">
        <f t="shared" si="31"/>
        <v>3584670</v>
      </c>
      <c r="P30" s="44">
        <v>3467328</v>
      </c>
      <c r="Q30" s="83">
        <v>117342</v>
      </c>
      <c r="R30" s="43">
        <f t="shared" si="32"/>
        <v>2717900</v>
      </c>
      <c r="S30" s="44">
        <v>2616364</v>
      </c>
      <c r="T30" s="83">
        <v>101536</v>
      </c>
      <c r="U30" s="43">
        <f t="shared" si="33"/>
        <v>866770</v>
      </c>
      <c r="V30" s="92">
        <v>851004</v>
      </c>
      <c r="W30" s="93">
        <v>15766</v>
      </c>
      <c r="X30" s="45">
        <f t="shared" si="47"/>
        <v>0</v>
      </c>
      <c r="Y30" s="46">
        <v>0</v>
      </c>
      <c r="Z30" s="82">
        <v>0</v>
      </c>
      <c r="AA30" s="43">
        <f t="shared" si="35"/>
        <v>143514</v>
      </c>
      <c r="AB30" s="44">
        <v>105885</v>
      </c>
      <c r="AC30" s="83">
        <v>37629</v>
      </c>
      <c r="AD30" s="45">
        <f t="shared" si="0"/>
        <v>0</v>
      </c>
      <c r="AE30" s="46">
        <v>0</v>
      </c>
      <c r="AF30" s="82">
        <v>0</v>
      </c>
      <c r="AG30" s="45">
        <f t="shared" si="1"/>
        <v>0</v>
      </c>
      <c r="AH30" s="46">
        <v>0</v>
      </c>
      <c r="AI30" s="82">
        <v>0</v>
      </c>
      <c r="AJ30" s="47"/>
      <c r="AK30" s="370">
        <v>603637</v>
      </c>
      <c r="AL30" s="371"/>
      <c r="AM30" s="353">
        <v>158785</v>
      </c>
      <c r="AN30" s="350"/>
      <c r="AO30" s="354">
        <v>0</v>
      </c>
      <c r="AP30" s="355"/>
      <c r="AQ30" s="353">
        <v>440605</v>
      </c>
      <c r="AR30" s="350"/>
      <c r="AS30" s="353">
        <v>440605</v>
      </c>
      <c r="AT30" s="350"/>
      <c r="AU30" s="353">
        <v>324418</v>
      </c>
      <c r="AV30" s="350"/>
      <c r="AW30" s="353">
        <v>116187</v>
      </c>
      <c r="AX30" s="350"/>
      <c r="AY30" s="354">
        <v>0</v>
      </c>
      <c r="AZ30" s="355"/>
      <c r="BA30" s="353">
        <v>4247</v>
      </c>
      <c r="BB30" s="350"/>
      <c r="BC30" s="354">
        <v>0</v>
      </c>
      <c r="BD30" s="355"/>
      <c r="BE30" s="354">
        <v>0</v>
      </c>
      <c r="BF30" s="362"/>
      <c r="BG30" s="48"/>
      <c r="BH30" s="27">
        <f t="shared" si="2"/>
        <v>441319</v>
      </c>
      <c r="BI30" s="62">
        <v>396164</v>
      </c>
      <c r="BJ30" s="63">
        <v>45155</v>
      </c>
      <c r="BK30" s="43">
        <f t="shared" si="3"/>
        <v>16832</v>
      </c>
      <c r="BL30" s="44">
        <v>15115</v>
      </c>
      <c r="BM30" s="83">
        <v>1717</v>
      </c>
      <c r="BN30" s="45">
        <f t="shared" si="4"/>
        <v>0</v>
      </c>
      <c r="BO30" s="46">
        <v>0</v>
      </c>
      <c r="BP30" s="82">
        <v>0</v>
      </c>
      <c r="BQ30" s="43">
        <f t="shared" si="5"/>
        <v>259758</v>
      </c>
      <c r="BR30" s="44">
        <v>228994</v>
      </c>
      <c r="BS30" s="83">
        <v>30764</v>
      </c>
      <c r="BT30" s="43">
        <f t="shared" si="6"/>
        <v>259758</v>
      </c>
      <c r="BU30" s="44">
        <v>228994</v>
      </c>
      <c r="BV30" s="83">
        <v>30764</v>
      </c>
      <c r="BW30" s="43">
        <f t="shared" si="7"/>
        <v>237763</v>
      </c>
      <c r="BX30" s="44">
        <v>209015</v>
      </c>
      <c r="BY30" s="83">
        <v>28748</v>
      </c>
      <c r="BZ30" s="43">
        <f t="shared" si="8"/>
        <v>21995</v>
      </c>
      <c r="CA30" s="44">
        <v>19979</v>
      </c>
      <c r="CB30" s="83">
        <v>2016</v>
      </c>
      <c r="CC30" s="45">
        <f t="shared" si="9"/>
        <v>0</v>
      </c>
      <c r="CD30" s="46">
        <v>0</v>
      </c>
      <c r="CE30" s="82">
        <v>0</v>
      </c>
      <c r="CF30" s="43">
        <f t="shared" si="10"/>
        <v>164729</v>
      </c>
      <c r="CG30" s="44">
        <v>152055</v>
      </c>
      <c r="CH30" s="83">
        <v>12674</v>
      </c>
      <c r="CI30" s="45">
        <f t="shared" si="11"/>
        <v>0</v>
      </c>
      <c r="CJ30" s="46">
        <v>0</v>
      </c>
      <c r="CK30" s="82">
        <v>0</v>
      </c>
      <c r="CL30" s="45">
        <f t="shared" si="12"/>
        <v>0</v>
      </c>
      <c r="CM30" s="46">
        <v>0</v>
      </c>
      <c r="CN30" s="49">
        <v>0</v>
      </c>
      <c r="CO30" s="48"/>
      <c r="CP30" s="27">
        <f t="shared" si="36"/>
        <v>6938641</v>
      </c>
      <c r="CQ30" s="62">
        <f t="shared" si="13"/>
        <v>6708603</v>
      </c>
      <c r="CR30" s="63">
        <f t="shared" si="14"/>
        <v>230038</v>
      </c>
      <c r="CS30" s="43">
        <f t="shared" si="37"/>
        <v>2312057</v>
      </c>
      <c r="CT30" s="44">
        <f t="shared" si="15"/>
        <v>2293351</v>
      </c>
      <c r="CU30" s="83">
        <f t="shared" si="16"/>
        <v>18706</v>
      </c>
      <c r="CV30" s="43">
        <f t="shared" si="38"/>
        <v>29061</v>
      </c>
      <c r="CW30" s="44">
        <f t="shared" si="17"/>
        <v>16138</v>
      </c>
      <c r="CX30" s="83">
        <f t="shared" si="18"/>
        <v>12923</v>
      </c>
      <c r="CY30" s="43">
        <f t="shared" si="39"/>
        <v>4285033</v>
      </c>
      <c r="CZ30" s="44">
        <f t="shared" si="19"/>
        <v>4136927</v>
      </c>
      <c r="DA30" s="83">
        <f t="shared" si="20"/>
        <v>148106</v>
      </c>
      <c r="DB30" s="43">
        <f t="shared" si="40"/>
        <v>312490</v>
      </c>
      <c r="DC30" s="44">
        <f t="shared" si="21"/>
        <v>262187</v>
      </c>
      <c r="DD30" s="83">
        <f t="shared" si="22"/>
        <v>50303</v>
      </c>
      <c r="DE30" s="45">
        <f t="shared" si="48"/>
        <v>0</v>
      </c>
      <c r="DF30" s="46">
        <f t="shared" si="23"/>
        <v>0</v>
      </c>
      <c r="DG30" s="82">
        <f t="shared" si="24"/>
        <v>0</v>
      </c>
      <c r="DH30" s="45">
        <f t="shared" si="49"/>
        <v>0</v>
      </c>
      <c r="DI30" s="46">
        <f t="shared" si="25"/>
        <v>0</v>
      </c>
      <c r="DJ30" s="49">
        <f t="shared" si="26"/>
        <v>0</v>
      </c>
      <c r="DK30" s="48"/>
      <c r="DL30" s="45">
        <f t="shared" si="51"/>
        <v>0</v>
      </c>
      <c r="DM30" s="46">
        <v>0</v>
      </c>
      <c r="DN30" s="82">
        <v>0</v>
      </c>
      <c r="DO30" s="43">
        <f t="shared" si="44"/>
        <v>585688</v>
      </c>
      <c r="DP30" s="44">
        <v>537730</v>
      </c>
      <c r="DQ30" s="50">
        <v>47958</v>
      </c>
      <c r="DR30" s="43">
        <f t="shared" si="45"/>
        <v>1281062</v>
      </c>
      <c r="DS30" s="44">
        <v>933351</v>
      </c>
      <c r="DT30" s="83">
        <v>347711</v>
      </c>
      <c r="DU30" s="43">
        <f t="shared" si="46"/>
        <v>338572</v>
      </c>
      <c r="DV30" s="44">
        <v>306602</v>
      </c>
      <c r="DW30" s="50">
        <v>31970</v>
      </c>
    </row>
    <row r="31" spans="1:127" s="36" customFormat="1" ht="13.2" x14ac:dyDescent="0.25">
      <c r="A31" s="57"/>
      <c r="B31" s="58" t="s">
        <v>17</v>
      </c>
      <c r="C31" s="27">
        <f t="shared" si="27"/>
        <v>5759286</v>
      </c>
      <c r="D31" s="67">
        <v>5582948</v>
      </c>
      <c r="E31" s="68">
        <v>176338</v>
      </c>
      <c r="F31" s="43">
        <f t="shared" si="28"/>
        <v>2072329</v>
      </c>
      <c r="G31" s="44">
        <v>2055988</v>
      </c>
      <c r="H31" s="83">
        <v>16341</v>
      </c>
      <c r="I31" s="43">
        <f t="shared" si="29"/>
        <v>29283</v>
      </c>
      <c r="J31" s="44">
        <v>16821</v>
      </c>
      <c r="K31" s="83">
        <v>12462</v>
      </c>
      <c r="L31" s="43">
        <f t="shared" si="30"/>
        <v>3504518</v>
      </c>
      <c r="M31" s="44">
        <v>3391419</v>
      </c>
      <c r="N31" s="83">
        <v>113099</v>
      </c>
      <c r="O31" s="43">
        <f t="shared" si="31"/>
        <v>3504518</v>
      </c>
      <c r="P31" s="44">
        <v>3391419</v>
      </c>
      <c r="Q31" s="83">
        <v>113099</v>
      </c>
      <c r="R31" s="43">
        <f t="shared" si="32"/>
        <v>2644602</v>
      </c>
      <c r="S31" s="44">
        <v>2546632</v>
      </c>
      <c r="T31" s="83">
        <v>97970</v>
      </c>
      <c r="U31" s="43">
        <f t="shared" si="33"/>
        <v>859915</v>
      </c>
      <c r="V31" s="92">
        <v>844786</v>
      </c>
      <c r="W31" s="93">
        <v>15129</v>
      </c>
      <c r="X31" s="45">
        <f t="shared" si="47"/>
        <v>0</v>
      </c>
      <c r="Y31" s="46">
        <v>0</v>
      </c>
      <c r="Z31" s="82">
        <v>0</v>
      </c>
      <c r="AA31" s="43">
        <f t="shared" si="35"/>
        <v>153156</v>
      </c>
      <c r="AB31" s="92">
        <v>118720</v>
      </c>
      <c r="AC31" s="83">
        <v>34436</v>
      </c>
      <c r="AD31" s="45">
        <f t="shared" si="0"/>
        <v>0</v>
      </c>
      <c r="AE31" s="46">
        <v>0</v>
      </c>
      <c r="AF31" s="82">
        <v>0</v>
      </c>
      <c r="AG31" s="45">
        <f t="shared" si="1"/>
        <v>0</v>
      </c>
      <c r="AH31" s="46">
        <v>0</v>
      </c>
      <c r="AI31" s="82">
        <v>0</v>
      </c>
      <c r="AJ31" s="47"/>
      <c r="AK31" s="370">
        <v>707051</v>
      </c>
      <c r="AL31" s="371"/>
      <c r="AM31" s="353">
        <v>216889</v>
      </c>
      <c r="AN31" s="350"/>
      <c r="AO31" s="354">
        <v>0</v>
      </c>
      <c r="AP31" s="355"/>
      <c r="AQ31" s="353">
        <v>485284</v>
      </c>
      <c r="AR31" s="350"/>
      <c r="AS31" s="353">
        <v>485284</v>
      </c>
      <c r="AT31" s="350"/>
      <c r="AU31" s="353">
        <v>353175</v>
      </c>
      <c r="AV31" s="350"/>
      <c r="AW31" s="353">
        <v>132109</v>
      </c>
      <c r="AX31" s="350"/>
      <c r="AY31" s="354">
        <v>0</v>
      </c>
      <c r="AZ31" s="355"/>
      <c r="BA31" s="353">
        <v>4878</v>
      </c>
      <c r="BB31" s="350"/>
      <c r="BC31" s="354">
        <v>0</v>
      </c>
      <c r="BD31" s="355"/>
      <c r="BE31" s="354">
        <v>0</v>
      </c>
      <c r="BF31" s="362"/>
      <c r="BG31" s="48"/>
      <c r="BH31" s="27">
        <f t="shared" si="2"/>
        <v>455897</v>
      </c>
      <c r="BI31" s="62">
        <v>414242</v>
      </c>
      <c r="BJ31" s="63">
        <v>41655</v>
      </c>
      <c r="BK31" s="43">
        <f t="shared" si="3"/>
        <v>16115</v>
      </c>
      <c r="BL31" s="44">
        <v>14487</v>
      </c>
      <c r="BM31" s="83">
        <v>1628</v>
      </c>
      <c r="BN31" s="45">
        <f t="shared" si="4"/>
        <v>0</v>
      </c>
      <c r="BO31" s="46">
        <v>0</v>
      </c>
      <c r="BP31" s="82">
        <v>0</v>
      </c>
      <c r="BQ31" s="43">
        <f t="shared" si="5"/>
        <v>264172</v>
      </c>
      <c r="BR31" s="44">
        <v>237031</v>
      </c>
      <c r="BS31" s="83">
        <v>27141</v>
      </c>
      <c r="BT31" s="43">
        <f t="shared" si="6"/>
        <v>264172</v>
      </c>
      <c r="BU31" s="44">
        <v>237031</v>
      </c>
      <c r="BV31" s="83">
        <v>27141</v>
      </c>
      <c r="BW31" s="43">
        <f t="shared" si="7"/>
        <v>241152</v>
      </c>
      <c r="BX31" s="44">
        <v>215798</v>
      </c>
      <c r="BY31" s="83">
        <v>25354</v>
      </c>
      <c r="BZ31" s="43">
        <f t="shared" si="8"/>
        <v>23020</v>
      </c>
      <c r="CA31" s="44">
        <v>21233</v>
      </c>
      <c r="CB31" s="83">
        <v>1787</v>
      </c>
      <c r="CC31" s="45">
        <f t="shared" si="9"/>
        <v>0</v>
      </c>
      <c r="CD31" s="46">
        <v>0</v>
      </c>
      <c r="CE31" s="82">
        <v>0</v>
      </c>
      <c r="CF31" s="43">
        <f t="shared" si="10"/>
        <v>175610</v>
      </c>
      <c r="CG31" s="44">
        <v>162724</v>
      </c>
      <c r="CH31" s="83">
        <v>12886</v>
      </c>
      <c r="CI31" s="45">
        <f t="shared" si="11"/>
        <v>0</v>
      </c>
      <c r="CJ31" s="46">
        <v>0</v>
      </c>
      <c r="CK31" s="82">
        <v>0</v>
      </c>
      <c r="CL31" s="45">
        <f t="shared" si="12"/>
        <v>0</v>
      </c>
      <c r="CM31" s="46">
        <v>0</v>
      </c>
      <c r="CN31" s="49">
        <v>0</v>
      </c>
      <c r="CO31" s="48"/>
      <c r="CP31" s="27">
        <f t="shared" si="36"/>
        <v>6922234</v>
      </c>
      <c r="CQ31" s="62">
        <f t="shared" si="13"/>
        <v>6704241</v>
      </c>
      <c r="CR31" s="63">
        <f t="shared" si="14"/>
        <v>217993</v>
      </c>
      <c r="CS31" s="43">
        <f t="shared" si="37"/>
        <v>2305333</v>
      </c>
      <c r="CT31" s="44">
        <f t="shared" si="15"/>
        <v>2287364</v>
      </c>
      <c r="CU31" s="83">
        <f t="shared" si="16"/>
        <v>17969</v>
      </c>
      <c r="CV31" s="43">
        <f t="shared" si="38"/>
        <v>29283</v>
      </c>
      <c r="CW31" s="44">
        <f t="shared" si="17"/>
        <v>16821</v>
      </c>
      <c r="CX31" s="83">
        <f t="shared" si="18"/>
        <v>12462</v>
      </c>
      <c r="CY31" s="43">
        <f t="shared" si="39"/>
        <v>4253974</v>
      </c>
      <c r="CZ31" s="44">
        <f t="shared" si="19"/>
        <v>4113734</v>
      </c>
      <c r="DA31" s="83">
        <f t="shared" si="20"/>
        <v>140240</v>
      </c>
      <c r="DB31" s="43">
        <f t="shared" si="40"/>
        <v>333644</v>
      </c>
      <c r="DC31" s="44">
        <f t="shared" si="21"/>
        <v>286322</v>
      </c>
      <c r="DD31" s="83">
        <f t="shared" si="22"/>
        <v>47322</v>
      </c>
      <c r="DE31" s="45">
        <f t="shared" si="48"/>
        <v>0</v>
      </c>
      <c r="DF31" s="46">
        <f t="shared" si="23"/>
        <v>0</v>
      </c>
      <c r="DG31" s="82">
        <f t="shared" si="24"/>
        <v>0</v>
      </c>
      <c r="DH31" s="45">
        <f t="shared" si="49"/>
        <v>0</v>
      </c>
      <c r="DI31" s="46">
        <f t="shared" si="25"/>
        <v>0</v>
      </c>
      <c r="DJ31" s="49">
        <f t="shared" si="26"/>
        <v>0</v>
      </c>
      <c r="DK31" s="48"/>
      <c r="DL31" s="45">
        <f t="shared" si="51"/>
        <v>0</v>
      </c>
      <c r="DM31" s="46">
        <v>0</v>
      </c>
      <c r="DN31" s="82">
        <v>0</v>
      </c>
      <c r="DO31" s="43">
        <f t="shared" si="44"/>
        <v>575035</v>
      </c>
      <c r="DP31" s="44">
        <v>528624</v>
      </c>
      <c r="DQ31" s="50">
        <v>46411</v>
      </c>
      <c r="DR31" s="43">
        <f t="shared" si="45"/>
        <v>1216861</v>
      </c>
      <c r="DS31" s="44">
        <v>880548</v>
      </c>
      <c r="DT31" s="83">
        <v>336313</v>
      </c>
      <c r="DU31" s="43">
        <f t="shared" si="46"/>
        <v>334506</v>
      </c>
      <c r="DV31" s="44">
        <v>303785</v>
      </c>
      <c r="DW31" s="50">
        <v>30721</v>
      </c>
    </row>
    <row r="32" spans="1:127" s="36" customFormat="1" ht="13.2" x14ac:dyDescent="0.25">
      <c r="A32" s="57"/>
      <c r="B32" s="58" t="s">
        <v>18</v>
      </c>
      <c r="C32" s="27">
        <f t="shared" si="27"/>
        <v>5860491</v>
      </c>
      <c r="D32" s="67">
        <v>5674965</v>
      </c>
      <c r="E32" s="68">
        <v>185526</v>
      </c>
      <c r="F32" s="43">
        <f t="shared" si="28"/>
        <v>2105899</v>
      </c>
      <c r="G32" s="44">
        <v>2089169</v>
      </c>
      <c r="H32" s="83">
        <v>16730</v>
      </c>
      <c r="I32" s="43">
        <f t="shared" si="29"/>
        <v>29827</v>
      </c>
      <c r="J32" s="44">
        <v>18905</v>
      </c>
      <c r="K32" s="83">
        <v>10922</v>
      </c>
      <c r="L32" s="43">
        <f t="shared" si="30"/>
        <v>3538742</v>
      </c>
      <c r="M32" s="44">
        <v>3419078</v>
      </c>
      <c r="N32" s="83">
        <v>119664</v>
      </c>
      <c r="O32" s="43">
        <f t="shared" si="31"/>
        <v>3538742</v>
      </c>
      <c r="P32" s="44">
        <v>3419078</v>
      </c>
      <c r="Q32" s="83">
        <v>119664</v>
      </c>
      <c r="R32" s="43">
        <f t="shared" si="32"/>
        <v>2630598</v>
      </c>
      <c r="S32" s="44">
        <v>2527662</v>
      </c>
      <c r="T32" s="83">
        <v>102936</v>
      </c>
      <c r="U32" s="43">
        <f t="shared" si="33"/>
        <v>908144</v>
      </c>
      <c r="V32" s="92">
        <v>891416</v>
      </c>
      <c r="W32" s="93">
        <v>16728</v>
      </c>
      <c r="X32" s="45">
        <f t="shared" si="47"/>
        <v>0</v>
      </c>
      <c r="Y32" s="46">
        <v>0</v>
      </c>
      <c r="Z32" s="82">
        <v>0</v>
      </c>
      <c r="AA32" s="43">
        <f t="shared" si="35"/>
        <v>186023</v>
      </c>
      <c r="AB32" s="44">
        <v>147813</v>
      </c>
      <c r="AC32" s="83">
        <v>38210</v>
      </c>
      <c r="AD32" s="45">
        <f t="shared" si="0"/>
        <v>0</v>
      </c>
      <c r="AE32" s="46">
        <v>0</v>
      </c>
      <c r="AF32" s="82">
        <v>0</v>
      </c>
      <c r="AG32" s="45">
        <f t="shared" si="1"/>
        <v>0</v>
      </c>
      <c r="AH32" s="46">
        <v>0</v>
      </c>
      <c r="AI32" s="82">
        <v>0</v>
      </c>
      <c r="AJ32" s="47"/>
      <c r="AK32" s="370">
        <v>440048</v>
      </c>
      <c r="AL32" s="371"/>
      <c r="AM32" s="353">
        <v>112236</v>
      </c>
      <c r="AN32" s="350"/>
      <c r="AO32" s="354">
        <v>0</v>
      </c>
      <c r="AP32" s="355"/>
      <c r="AQ32" s="353">
        <v>323242</v>
      </c>
      <c r="AR32" s="350"/>
      <c r="AS32" s="353">
        <v>323242</v>
      </c>
      <c r="AT32" s="350"/>
      <c r="AU32" s="353">
        <v>231979</v>
      </c>
      <c r="AV32" s="350"/>
      <c r="AW32" s="353">
        <v>91263</v>
      </c>
      <c r="AX32" s="350"/>
      <c r="AY32" s="354">
        <v>0</v>
      </c>
      <c r="AZ32" s="355"/>
      <c r="BA32" s="353">
        <v>4570</v>
      </c>
      <c r="BB32" s="350"/>
      <c r="BC32" s="354">
        <v>0</v>
      </c>
      <c r="BD32" s="355"/>
      <c r="BE32" s="354">
        <v>0</v>
      </c>
      <c r="BF32" s="362"/>
      <c r="BG32" s="48"/>
      <c r="BH32" s="27">
        <f t="shared" si="2"/>
        <v>437911</v>
      </c>
      <c r="BI32" s="62">
        <v>392454</v>
      </c>
      <c r="BJ32" s="63">
        <v>45457</v>
      </c>
      <c r="BK32" s="43">
        <f t="shared" si="3"/>
        <v>13744</v>
      </c>
      <c r="BL32" s="44">
        <v>12123</v>
      </c>
      <c r="BM32" s="83">
        <v>1621</v>
      </c>
      <c r="BN32" s="45">
        <f t="shared" si="4"/>
        <v>0</v>
      </c>
      <c r="BO32" s="46">
        <v>0</v>
      </c>
      <c r="BP32" s="82">
        <v>0</v>
      </c>
      <c r="BQ32" s="43">
        <f t="shared" si="5"/>
        <v>240226</v>
      </c>
      <c r="BR32" s="44">
        <v>208550</v>
      </c>
      <c r="BS32" s="83">
        <v>31676</v>
      </c>
      <c r="BT32" s="43">
        <f t="shared" si="6"/>
        <v>240226</v>
      </c>
      <c r="BU32" s="44">
        <v>208550</v>
      </c>
      <c r="BV32" s="83">
        <v>31676</v>
      </c>
      <c r="BW32" s="43">
        <f t="shared" si="7"/>
        <v>220068</v>
      </c>
      <c r="BX32" s="44">
        <v>190246</v>
      </c>
      <c r="BY32" s="83">
        <v>29822</v>
      </c>
      <c r="BZ32" s="43">
        <f t="shared" si="8"/>
        <v>20158</v>
      </c>
      <c r="CA32" s="44">
        <v>18304</v>
      </c>
      <c r="CB32" s="83">
        <v>1854</v>
      </c>
      <c r="CC32" s="45">
        <f t="shared" si="9"/>
        <v>0</v>
      </c>
      <c r="CD32" s="46">
        <v>0</v>
      </c>
      <c r="CE32" s="82">
        <v>0</v>
      </c>
      <c r="CF32" s="43">
        <f t="shared" si="10"/>
        <v>183941</v>
      </c>
      <c r="CG32" s="44">
        <v>171781</v>
      </c>
      <c r="CH32" s="83">
        <v>12160</v>
      </c>
      <c r="CI32" s="45">
        <f t="shared" si="11"/>
        <v>0</v>
      </c>
      <c r="CJ32" s="46">
        <v>0</v>
      </c>
      <c r="CK32" s="82">
        <v>0</v>
      </c>
      <c r="CL32" s="45">
        <f t="shared" si="12"/>
        <v>0</v>
      </c>
      <c r="CM32" s="46">
        <v>0</v>
      </c>
      <c r="CN32" s="49">
        <v>0</v>
      </c>
      <c r="CO32" s="48"/>
      <c r="CP32" s="27">
        <f t="shared" si="36"/>
        <v>6738450</v>
      </c>
      <c r="CQ32" s="62">
        <f t="shared" si="13"/>
        <v>6507467</v>
      </c>
      <c r="CR32" s="63">
        <f t="shared" si="14"/>
        <v>230983</v>
      </c>
      <c r="CS32" s="43">
        <f t="shared" si="37"/>
        <v>2231879</v>
      </c>
      <c r="CT32" s="44">
        <f t="shared" si="15"/>
        <v>2213528</v>
      </c>
      <c r="CU32" s="83">
        <f t="shared" si="16"/>
        <v>18351</v>
      </c>
      <c r="CV32" s="43">
        <f t="shared" si="38"/>
        <v>29827</v>
      </c>
      <c r="CW32" s="44">
        <f t="shared" si="17"/>
        <v>18905</v>
      </c>
      <c r="CX32" s="83">
        <f t="shared" si="18"/>
        <v>10922</v>
      </c>
      <c r="CY32" s="43">
        <f t="shared" si="39"/>
        <v>4102210</v>
      </c>
      <c r="CZ32" s="44">
        <f t="shared" si="19"/>
        <v>3950870</v>
      </c>
      <c r="DA32" s="83">
        <f t="shared" si="20"/>
        <v>151340</v>
      </c>
      <c r="DB32" s="43">
        <f t="shared" si="40"/>
        <v>374534</v>
      </c>
      <c r="DC32" s="44">
        <f t="shared" si="21"/>
        <v>324164</v>
      </c>
      <c r="DD32" s="83">
        <f t="shared" si="22"/>
        <v>50370</v>
      </c>
      <c r="DE32" s="45">
        <f t="shared" si="48"/>
        <v>0</v>
      </c>
      <c r="DF32" s="46">
        <f t="shared" si="23"/>
        <v>0</v>
      </c>
      <c r="DG32" s="82">
        <f t="shared" si="24"/>
        <v>0</v>
      </c>
      <c r="DH32" s="45">
        <f t="shared" si="49"/>
        <v>0</v>
      </c>
      <c r="DI32" s="46">
        <f t="shared" si="25"/>
        <v>0</v>
      </c>
      <c r="DJ32" s="49">
        <f t="shared" si="26"/>
        <v>0</v>
      </c>
      <c r="DK32" s="48"/>
      <c r="DL32" s="45">
        <f t="shared" si="51"/>
        <v>0</v>
      </c>
      <c r="DM32" s="46">
        <v>0</v>
      </c>
      <c r="DN32" s="82">
        <v>0</v>
      </c>
      <c r="DO32" s="43">
        <f t="shared" si="44"/>
        <v>596056</v>
      </c>
      <c r="DP32" s="44">
        <v>548543</v>
      </c>
      <c r="DQ32" s="50">
        <v>47513</v>
      </c>
      <c r="DR32" s="43">
        <f t="shared" si="45"/>
        <v>1150854</v>
      </c>
      <c r="DS32" s="44">
        <v>825216</v>
      </c>
      <c r="DT32" s="83">
        <v>325638</v>
      </c>
      <c r="DU32" s="43">
        <f t="shared" si="46"/>
        <v>332919</v>
      </c>
      <c r="DV32" s="44">
        <v>301604</v>
      </c>
      <c r="DW32" s="50">
        <v>31315</v>
      </c>
    </row>
    <row r="33" spans="1:127" s="36" customFormat="1" ht="13.2" x14ac:dyDescent="0.25">
      <c r="A33" s="57"/>
      <c r="B33" s="58" t="s">
        <v>19</v>
      </c>
      <c r="C33" s="27">
        <f t="shared" si="27"/>
        <v>6081036</v>
      </c>
      <c r="D33" s="67">
        <v>5888739</v>
      </c>
      <c r="E33" s="68">
        <v>192297</v>
      </c>
      <c r="F33" s="43">
        <f t="shared" si="28"/>
        <v>2186322</v>
      </c>
      <c r="G33" s="44">
        <v>2168672</v>
      </c>
      <c r="H33" s="80">
        <v>17650</v>
      </c>
      <c r="I33" s="43">
        <f t="shared" si="29"/>
        <v>29746</v>
      </c>
      <c r="J33" s="44">
        <v>19479</v>
      </c>
      <c r="K33" s="80">
        <v>10267</v>
      </c>
      <c r="L33" s="43">
        <f t="shared" si="30"/>
        <v>3702331</v>
      </c>
      <c r="M33" s="44">
        <v>3578135</v>
      </c>
      <c r="N33" s="80">
        <v>124196</v>
      </c>
      <c r="O33" s="43">
        <f t="shared" si="31"/>
        <v>3702331</v>
      </c>
      <c r="P33" s="44">
        <v>3578135</v>
      </c>
      <c r="Q33" s="80">
        <v>124196</v>
      </c>
      <c r="R33" s="43">
        <f t="shared" si="32"/>
        <v>2704032</v>
      </c>
      <c r="S33" s="44">
        <v>2597314</v>
      </c>
      <c r="T33" s="80">
        <v>106718</v>
      </c>
      <c r="U33" s="43">
        <f t="shared" si="33"/>
        <v>998299</v>
      </c>
      <c r="V33" s="92">
        <v>980821</v>
      </c>
      <c r="W33" s="93">
        <v>17478</v>
      </c>
      <c r="X33" s="45">
        <f t="shared" si="47"/>
        <v>0</v>
      </c>
      <c r="Y33" s="46">
        <v>0</v>
      </c>
      <c r="Z33" s="81">
        <v>0</v>
      </c>
      <c r="AA33" s="43">
        <f t="shared" si="35"/>
        <v>162637</v>
      </c>
      <c r="AB33" s="44">
        <v>122453</v>
      </c>
      <c r="AC33" s="80">
        <v>40184</v>
      </c>
      <c r="AD33" s="45">
        <f t="shared" si="0"/>
        <v>0</v>
      </c>
      <c r="AE33" s="46">
        <v>0</v>
      </c>
      <c r="AF33" s="81">
        <v>0</v>
      </c>
      <c r="AG33" s="45">
        <f t="shared" si="1"/>
        <v>0</v>
      </c>
      <c r="AH33" s="46">
        <v>0</v>
      </c>
      <c r="AI33" s="81">
        <v>0</v>
      </c>
      <c r="AJ33" s="47"/>
      <c r="AK33" s="370">
        <v>340498</v>
      </c>
      <c r="AL33" s="371"/>
      <c r="AM33" s="353">
        <v>93543</v>
      </c>
      <c r="AN33" s="350"/>
      <c r="AO33" s="354">
        <v>0</v>
      </c>
      <c r="AP33" s="355"/>
      <c r="AQ33" s="353">
        <v>242040</v>
      </c>
      <c r="AR33" s="350"/>
      <c r="AS33" s="353">
        <v>242040</v>
      </c>
      <c r="AT33" s="350"/>
      <c r="AU33" s="353">
        <v>170796</v>
      </c>
      <c r="AV33" s="350"/>
      <c r="AW33" s="353">
        <v>71244</v>
      </c>
      <c r="AX33" s="350"/>
      <c r="AY33" s="354">
        <v>0</v>
      </c>
      <c r="AZ33" s="355"/>
      <c r="BA33" s="353">
        <v>4915</v>
      </c>
      <c r="BB33" s="350"/>
      <c r="BC33" s="354">
        <v>0</v>
      </c>
      <c r="BD33" s="355"/>
      <c r="BE33" s="354">
        <v>0</v>
      </c>
      <c r="BF33" s="362"/>
      <c r="BG33" s="48"/>
      <c r="BH33" s="27">
        <f t="shared" si="2"/>
        <v>491303</v>
      </c>
      <c r="BI33" s="62">
        <v>439247</v>
      </c>
      <c r="BJ33" s="63">
        <v>52056</v>
      </c>
      <c r="BK33" s="43">
        <f t="shared" si="3"/>
        <v>16243</v>
      </c>
      <c r="BL33" s="44">
        <v>14480</v>
      </c>
      <c r="BM33" s="80">
        <v>1763</v>
      </c>
      <c r="BN33" s="45">
        <f t="shared" si="4"/>
        <v>0</v>
      </c>
      <c r="BO33" s="46">
        <v>0</v>
      </c>
      <c r="BP33" s="81">
        <v>0</v>
      </c>
      <c r="BQ33" s="43">
        <f t="shared" si="5"/>
        <v>267226</v>
      </c>
      <c r="BR33" s="44">
        <v>230315</v>
      </c>
      <c r="BS33" s="80">
        <v>36911</v>
      </c>
      <c r="BT33" s="43">
        <f t="shared" si="6"/>
        <v>267226</v>
      </c>
      <c r="BU33" s="44">
        <v>230315</v>
      </c>
      <c r="BV33" s="80">
        <v>36911</v>
      </c>
      <c r="BW33" s="43">
        <f t="shared" si="7"/>
        <v>241718</v>
      </c>
      <c r="BX33" s="44">
        <v>206963</v>
      </c>
      <c r="BY33" s="80">
        <v>34755</v>
      </c>
      <c r="BZ33" s="43">
        <f t="shared" si="8"/>
        <v>25508</v>
      </c>
      <c r="CA33" s="44">
        <v>23352</v>
      </c>
      <c r="CB33" s="80">
        <v>2156</v>
      </c>
      <c r="CC33" s="45">
        <f t="shared" si="9"/>
        <v>0</v>
      </c>
      <c r="CD33" s="46">
        <v>0</v>
      </c>
      <c r="CE33" s="81">
        <v>0</v>
      </c>
      <c r="CF33" s="43">
        <f t="shared" si="10"/>
        <v>207834</v>
      </c>
      <c r="CG33" s="44">
        <v>194452</v>
      </c>
      <c r="CH33" s="80">
        <v>13382</v>
      </c>
      <c r="CI33" s="45">
        <f t="shared" si="11"/>
        <v>0</v>
      </c>
      <c r="CJ33" s="46">
        <v>0</v>
      </c>
      <c r="CK33" s="81">
        <v>0</v>
      </c>
      <c r="CL33" s="45">
        <f t="shared" si="12"/>
        <v>0</v>
      </c>
      <c r="CM33" s="46">
        <v>0</v>
      </c>
      <c r="CN33" s="49">
        <v>0</v>
      </c>
      <c r="CO33" s="48"/>
      <c r="CP33" s="27">
        <f t="shared" si="36"/>
        <v>6912837</v>
      </c>
      <c r="CQ33" s="62">
        <f t="shared" si="13"/>
        <v>6668484</v>
      </c>
      <c r="CR33" s="63">
        <f t="shared" si="14"/>
        <v>244353</v>
      </c>
      <c r="CS33" s="43">
        <f t="shared" si="37"/>
        <v>2296108</v>
      </c>
      <c r="CT33" s="44">
        <f t="shared" si="15"/>
        <v>2276695</v>
      </c>
      <c r="CU33" s="80">
        <f t="shared" si="16"/>
        <v>19413</v>
      </c>
      <c r="CV33" s="43">
        <f t="shared" si="38"/>
        <v>29746</v>
      </c>
      <c r="CW33" s="44">
        <f t="shared" si="17"/>
        <v>19479</v>
      </c>
      <c r="CX33" s="80">
        <f t="shared" si="18"/>
        <v>10267</v>
      </c>
      <c r="CY33" s="43">
        <f t="shared" si="39"/>
        <v>4211597</v>
      </c>
      <c r="CZ33" s="44">
        <f t="shared" si="19"/>
        <v>4050490</v>
      </c>
      <c r="DA33" s="80">
        <f t="shared" si="20"/>
        <v>161107</v>
      </c>
      <c r="DB33" s="43">
        <f t="shared" si="40"/>
        <v>375386</v>
      </c>
      <c r="DC33" s="44">
        <f t="shared" si="21"/>
        <v>321820</v>
      </c>
      <c r="DD33" s="80">
        <f t="shared" si="22"/>
        <v>53566</v>
      </c>
      <c r="DE33" s="45">
        <f t="shared" si="48"/>
        <v>0</v>
      </c>
      <c r="DF33" s="46">
        <f t="shared" si="23"/>
        <v>0</v>
      </c>
      <c r="DG33" s="81">
        <f t="shared" si="24"/>
        <v>0</v>
      </c>
      <c r="DH33" s="45">
        <f t="shared" si="49"/>
        <v>0</v>
      </c>
      <c r="DI33" s="46">
        <f t="shared" si="25"/>
        <v>0</v>
      </c>
      <c r="DJ33" s="49">
        <f t="shared" si="26"/>
        <v>0</v>
      </c>
      <c r="DK33" s="48"/>
      <c r="DL33" s="45">
        <f t="shared" ref="DL33:DL41" si="52">DM33+DN33</f>
        <v>0</v>
      </c>
      <c r="DM33" s="46">
        <v>0</v>
      </c>
      <c r="DN33" s="81">
        <v>0</v>
      </c>
      <c r="DO33" s="43">
        <f t="shared" ref="DO33:DO47" si="53">DP33+DQ33</f>
        <v>577220</v>
      </c>
      <c r="DP33" s="44">
        <v>528068</v>
      </c>
      <c r="DQ33" s="50">
        <v>49152</v>
      </c>
      <c r="DR33" s="43">
        <f t="shared" ref="DR33:DR47" si="54">DS33+DT33</f>
        <v>1214920</v>
      </c>
      <c r="DS33" s="44">
        <v>875075</v>
      </c>
      <c r="DT33" s="80">
        <v>339845</v>
      </c>
      <c r="DU33" s="43">
        <f t="shared" ref="DU33:DU47" si="55">DV33+DW33</f>
        <v>341334</v>
      </c>
      <c r="DV33" s="44">
        <v>309503</v>
      </c>
      <c r="DW33" s="50">
        <v>31831</v>
      </c>
    </row>
    <row r="34" spans="1:127" s="36" customFormat="1" ht="13.2" x14ac:dyDescent="0.25">
      <c r="A34" s="57"/>
      <c r="B34" s="58" t="s">
        <v>20</v>
      </c>
      <c r="C34" s="27">
        <f t="shared" si="27"/>
        <v>6019620</v>
      </c>
      <c r="D34" s="67">
        <v>5817804</v>
      </c>
      <c r="E34" s="68">
        <v>201816</v>
      </c>
      <c r="F34" s="43">
        <f t="shared" si="28"/>
        <v>2103719</v>
      </c>
      <c r="G34" s="44">
        <v>2087376</v>
      </c>
      <c r="H34" s="80">
        <v>16343</v>
      </c>
      <c r="I34" s="43">
        <f t="shared" si="29"/>
        <v>28539</v>
      </c>
      <c r="J34" s="44">
        <v>19179</v>
      </c>
      <c r="K34" s="80">
        <v>9360</v>
      </c>
      <c r="L34" s="43">
        <f t="shared" si="30"/>
        <v>3712985</v>
      </c>
      <c r="M34" s="44">
        <v>3581423</v>
      </c>
      <c r="N34" s="80">
        <v>131562</v>
      </c>
      <c r="O34" s="43">
        <f t="shared" si="31"/>
        <v>3712985</v>
      </c>
      <c r="P34" s="44">
        <v>3581423</v>
      </c>
      <c r="Q34" s="80">
        <v>131562</v>
      </c>
      <c r="R34" s="43">
        <f t="shared" si="32"/>
        <v>2671108</v>
      </c>
      <c r="S34" s="44">
        <v>2557894</v>
      </c>
      <c r="T34" s="80">
        <v>113214</v>
      </c>
      <c r="U34" s="43">
        <f t="shared" si="33"/>
        <v>1041874</v>
      </c>
      <c r="V34" s="92">
        <v>1023526</v>
      </c>
      <c r="W34" s="93">
        <v>18348</v>
      </c>
      <c r="X34" s="45">
        <f t="shared" si="47"/>
        <v>0</v>
      </c>
      <c r="Y34" s="46">
        <v>0</v>
      </c>
      <c r="Z34" s="81">
        <v>0</v>
      </c>
      <c r="AA34" s="43">
        <f t="shared" si="35"/>
        <v>174377</v>
      </c>
      <c r="AB34" s="44">
        <v>129826</v>
      </c>
      <c r="AC34" s="80">
        <v>44551</v>
      </c>
      <c r="AD34" s="45">
        <f t="shared" si="0"/>
        <v>0</v>
      </c>
      <c r="AE34" s="46">
        <v>0</v>
      </c>
      <c r="AF34" s="81">
        <v>0</v>
      </c>
      <c r="AG34" s="45">
        <f t="shared" si="1"/>
        <v>0</v>
      </c>
      <c r="AH34" s="46">
        <v>0</v>
      </c>
      <c r="AI34" s="81">
        <v>0</v>
      </c>
      <c r="AJ34" s="47"/>
      <c r="AK34" s="370">
        <v>287628</v>
      </c>
      <c r="AL34" s="371"/>
      <c r="AM34" s="353">
        <v>74833</v>
      </c>
      <c r="AN34" s="350"/>
      <c r="AO34" s="354">
        <v>0</v>
      </c>
      <c r="AP34" s="355"/>
      <c r="AQ34" s="353">
        <v>207814</v>
      </c>
      <c r="AR34" s="350"/>
      <c r="AS34" s="353">
        <v>207814</v>
      </c>
      <c r="AT34" s="350"/>
      <c r="AU34" s="353">
        <v>143952</v>
      </c>
      <c r="AV34" s="350"/>
      <c r="AW34" s="353">
        <v>63862</v>
      </c>
      <c r="AX34" s="350"/>
      <c r="AY34" s="354">
        <v>0</v>
      </c>
      <c r="AZ34" s="355"/>
      <c r="BA34" s="353">
        <v>4981</v>
      </c>
      <c r="BB34" s="350"/>
      <c r="BC34" s="354">
        <v>0</v>
      </c>
      <c r="BD34" s="355"/>
      <c r="BE34" s="354">
        <v>0</v>
      </c>
      <c r="BF34" s="362"/>
      <c r="BG34" s="48"/>
      <c r="BH34" s="27">
        <f t="shared" si="2"/>
        <v>500560</v>
      </c>
      <c r="BI34" s="62">
        <v>452674</v>
      </c>
      <c r="BJ34" s="63">
        <v>47886</v>
      </c>
      <c r="BK34" s="43">
        <f t="shared" si="3"/>
        <v>15738</v>
      </c>
      <c r="BL34" s="44">
        <v>14048</v>
      </c>
      <c r="BM34" s="80">
        <v>1690</v>
      </c>
      <c r="BN34" s="45">
        <f t="shared" si="4"/>
        <v>0</v>
      </c>
      <c r="BO34" s="46">
        <v>0</v>
      </c>
      <c r="BP34" s="81">
        <v>0</v>
      </c>
      <c r="BQ34" s="43">
        <f t="shared" si="5"/>
        <v>240520</v>
      </c>
      <c r="BR34" s="44">
        <v>207702</v>
      </c>
      <c r="BS34" s="80">
        <v>32818</v>
      </c>
      <c r="BT34" s="43">
        <f t="shared" si="6"/>
        <v>240520</v>
      </c>
      <c r="BU34" s="44">
        <v>207702</v>
      </c>
      <c r="BV34" s="80">
        <v>32818</v>
      </c>
      <c r="BW34" s="43">
        <f t="shared" si="7"/>
        <v>222191</v>
      </c>
      <c r="BX34" s="44">
        <v>190921</v>
      </c>
      <c r="BY34" s="80">
        <v>31270</v>
      </c>
      <c r="BZ34" s="43">
        <f t="shared" si="8"/>
        <v>18329</v>
      </c>
      <c r="CA34" s="44">
        <v>16781</v>
      </c>
      <c r="CB34" s="80">
        <v>1548</v>
      </c>
      <c r="CC34" s="45">
        <f t="shared" si="9"/>
        <v>0</v>
      </c>
      <c r="CD34" s="46">
        <v>0</v>
      </c>
      <c r="CE34" s="81">
        <v>0</v>
      </c>
      <c r="CF34" s="43">
        <f t="shared" si="10"/>
        <v>244302</v>
      </c>
      <c r="CG34" s="44">
        <v>230924</v>
      </c>
      <c r="CH34" s="80">
        <v>13378</v>
      </c>
      <c r="CI34" s="45">
        <f t="shared" si="11"/>
        <v>0</v>
      </c>
      <c r="CJ34" s="46">
        <v>0</v>
      </c>
      <c r="CK34" s="81">
        <v>0</v>
      </c>
      <c r="CL34" s="45">
        <f t="shared" si="12"/>
        <v>0</v>
      </c>
      <c r="CM34" s="46">
        <v>0</v>
      </c>
      <c r="CN34" s="49">
        <v>0</v>
      </c>
      <c r="CO34" s="48"/>
      <c r="CP34" s="27">
        <f t="shared" si="36"/>
        <v>6807808</v>
      </c>
      <c r="CQ34" s="62">
        <f t="shared" si="13"/>
        <v>6558106</v>
      </c>
      <c r="CR34" s="63">
        <f t="shared" si="14"/>
        <v>249702</v>
      </c>
      <c r="CS34" s="43">
        <f t="shared" si="37"/>
        <v>2194290</v>
      </c>
      <c r="CT34" s="44">
        <f t="shared" si="15"/>
        <v>2176257</v>
      </c>
      <c r="CU34" s="80">
        <f t="shared" si="16"/>
        <v>18033</v>
      </c>
      <c r="CV34" s="43">
        <f t="shared" si="38"/>
        <v>28539</v>
      </c>
      <c r="CW34" s="44">
        <f t="shared" si="17"/>
        <v>19179</v>
      </c>
      <c r="CX34" s="80">
        <f t="shared" si="18"/>
        <v>9360</v>
      </c>
      <c r="CY34" s="43">
        <f t="shared" si="39"/>
        <v>4161319</v>
      </c>
      <c r="CZ34" s="44">
        <f t="shared" si="19"/>
        <v>3996939</v>
      </c>
      <c r="DA34" s="80">
        <f t="shared" si="20"/>
        <v>164380</v>
      </c>
      <c r="DB34" s="43">
        <f t="shared" si="40"/>
        <v>423660</v>
      </c>
      <c r="DC34" s="44">
        <f t="shared" si="21"/>
        <v>365731</v>
      </c>
      <c r="DD34" s="80">
        <f t="shared" si="22"/>
        <v>57929</v>
      </c>
      <c r="DE34" s="45">
        <f t="shared" si="48"/>
        <v>0</v>
      </c>
      <c r="DF34" s="46">
        <f t="shared" si="23"/>
        <v>0</v>
      </c>
      <c r="DG34" s="81">
        <f t="shared" si="24"/>
        <v>0</v>
      </c>
      <c r="DH34" s="45">
        <f t="shared" si="49"/>
        <v>0</v>
      </c>
      <c r="DI34" s="46">
        <f t="shared" si="25"/>
        <v>0</v>
      </c>
      <c r="DJ34" s="49">
        <f t="shared" si="26"/>
        <v>0</v>
      </c>
      <c r="DK34" s="48"/>
      <c r="DL34" s="45">
        <f t="shared" si="52"/>
        <v>0</v>
      </c>
      <c r="DM34" s="46">
        <v>0</v>
      </c>
      <c r="DN34" s="81">
        <v>0</v>
      </c>
      <c r="DO34" s="43">
        <f t="shared" si="53"/>
        <v>489880</v>
      </c>
      <c r="DP34" s="44">
        <v>439577</v>
      </c>
      <c r="DQ34" s="50">
        <v>50303</v>
      </c>
      <c r="DR34" s="43">
        <f t="shared" si="54"/>
        <v>1176754</v>
      </c>
      <c r="DS34" s="44">
        <v>832043</v>
      </c>
      <c r="DT34" s="80">
        <v>344711</v>
      </c>
      <c r="DU34" s="43">
        <f t="shared" si="55"/>
        <v>326973</v>
      </c>
      <c r="DV34" s="44">
        <v>295758</v>
      </c>
      <c r="DW34" s="50">
        <v>31215</v>
      </c>
    </row>
    <row r="35" spans="1:127" s="36" customFormat="1" ht="13.8" thickBot="1" x14ac:dyDescent="0.3">
      <c r="A35" s="60"/>
      <c r="B35" s="61" t="s">
        <v>21</v>
      </c>
      <c r="C35" s="28">
        <f t="shared" si="27"/>
        <v>6811450</v>
      </c>
      <c r="D35" s="201">
        <v>6605156</v>
      </c>
      <c r="E35" s="202">
        <v>206294</v>
      </c>
      <c r="F35" s="51">
        <f t="shared" si="28"/>
        <v>2384468</v>
      </c>
      <c r="G35" s="52">
        <v>2367930</v>
      </c>
      <c r="H35" s="90">
        <v>16538</v>
      </c>
      <c r="I35" s="51">
        <f t="shared" si="29"/>
        <v>29913</v>
      </c>
      <c r="J35" s="52">
        <v>20143</v>
      </c>
      <c r="K35" s="90">
        <v>9770</v>
      </c>
      <c r="L35" s="51">
        <f t="shared" si="30"/>
        <v>4221862</v>
      </c>
      <c r="M35" s="52">
        <v>4091006</v>
      </c>
      <c r="N35" s="90">
        <v>130856</v>
      </c>
      <c r="O35" s="51">
        <f t="shared" si="31"/>
        <v>4221862</v>
      </c>
      <c r="P35" s="52">
        <v>4091006</v>
      </c>
      <c r="Q35" s="90">
        <v>130856</v>
      </c>
      <c r="R35" s="51">
        <f t="shared" si="32"/>
        <v>2999194</v>
      </c>
      <c r="S35" s="52">
        <v>2888013</v>
      </c>
      <c r="T35" s="90">
        <v>111181</v>
      </c>
      <c r="U35" s="51">
        <f t="shared" si="33"/>
        <v>1222668</v>
      </c>
      <c r="V35" s="52">
        <v>1202993</v>
      </c>
      <c r="W35" s="90">
        <v>19675</v>
      </c>
      <c r="X35" s="53">
        <f t="shared" si="47"/>
        <v>0</v>
      </c>
      <c r="Y35" s="54">
        <v>0</v>
      </c>
      <c r="Z35" s="91">
        <v>0</v>
      </c>
      <c r="AA35" s="51">
        <f t="shared" si="35"/>
        <v>175207</v>
      </c>
      <c r="AB35" s="52">
        <v>126077</v>
      </c>
      <c r="AC35" s="90">
        <v>49130</v>
      </c>
      <c r="AD35" s="53">
        <f t="shared" si="0"/>
        <v>0</v>
      </c>
      <c r="AE35" s="54">
        <v>0</v>
      </c>
      <c r="AF35" s="91">
        <v>0</v>
      </c>
      <c r="AG35" s="53">
        <f t="shared" si="1"/>
        <v>0</v>
      </c>
      <c r="AH35" s="54">
        <v>0</v>
      </c>
      <c r="AI35" s="91">
        <v>0</v>
      </c>
      <c r="AJ35" s="47"/>
      <c r="AK35" s="375">
        <v>314177</v>
      </c>
      <c r="AL35" s="376"/>
      <c r="AM35" s="377">
        <v>87906</v>
      </c>
      <c r="AN35" s="378"/>
      <c r="AO35" s="372">
        <v>0</v>
      </c>
      <c r="AP35" s="373"/>
      <c r="AQ35" s="377">
        <v>220801</v>
      </c>
      <c r="AR35" s="378"/>
      <c r="AS35" s="377">
        <v>220801</v>
      </c>
      <c r="AT35" s="378"/>
      <c r="AU35" s="377">
        <v>151241</v>
      </c>
      <c r="AV35" s="378"/>
      <c r="AW35" s="377">
        <v>69560</v>
      </c>
      <c r="AX35" s="378"/>
      <c r="AY35" s="372">
        <v>0</v>
      </c>
      <c r="AZ35" s="373"/>
      <c r="BA35" s="377">
        <v>5470</v>
      </c>
      <c r="BB35" s="378"/>
      <c r="BC35" s="372">
        <v>0</v>
      </c>
      <c r="BD35" s="373"/>
      <c r="BE35" s="372">
        <v>0</v>
      </c>
      <c r="BF35" s="374"/>
      <c r="BG35" s="48"/>
      <c r="BH35" s="28">
        <f t="shared" si="2"/>
        <v>463284</v>
      </c>
      <c r="BI35" s="64">
        <v>416570</v>
      </c>
      <c r="BJ35" s="65">
        <v>46714</v>
      </c>
      <c r="BK35" s="51">
        <f t="shared" si="3"/>
        <v>16123</v>
      </c>
      <c r="BL35" s="52">
        <v>14451</v>
      </c>
      <c r="BM35" s="90">
        <v>1672</v>
      </c>
      <c r="BN35" s="53">
        <f t="shared" si="4"/>
        <v>0</v>
      </c>
      <c r="BO35" s="54">
        <v>0</v>
      </c>
      <c r="BP35" s="91">
        <v>0</v>
      </c>
      <c r="BQ35" s="51">
        <f t="shared" si="5"/>
        <v>240419</v>
      </c>
      <c r="BR35" s="52">
        <v>208197</v>
      </c>
      <c r="BS35" s="90">
        <v>32222</v>
      </c>
      <c r="BT35" s="51">
        <f t="shared" si="6"/>
        <v>240419</v>
      </c>
      <c r="BU35" s="52">
        <v>208197</v>
      </c>
      <c r="BV35" s="90">
        <v>32222</v>
      </c>
      <c r="BW35" s="51">
        <f t="shared" si="7"/>
        <v>219567</v>
      </c>
      <c r="BX35" s="52">
        <v>189031</v>
      </c>
      <c r="BY35" s="90">
        <v>30536</v>
      </c>
      <c r="BZ35" s="51">
        <f t="shared" si="8"/>
        <v>20852</v>
      </c>
      <c r="CA35" s="52">
        <v>19166</v>
      </c>
      <c r="CB35" s="90">
        <v>1686</v>
      </c>
      <c r="CC35" s="53">
        <f t="shared" si="9"/>
        <v>0</v>
      </c>
      <c r="CD35" s="54">
        <v>0</v>
      </c>
      <c r="CE35" s="91">
        <v>0</v>
      </c>
      <c r="CF35" s="51">
        <f t="shared" si="10"/>
        <v>206742</v>
      </c>
      <c r="CG35" s="52">
        <v>193922</v>
      </c>
      <c r="CH35" s="90">
        <v>12820</v>
      </c>
      <c r="CI35" s="53">
        <f t="shared" si="11"/>
        <v>0</v>
      </c>
      <c r="CJ35" s="54">
        <v>0</v>
      </c>
      <c r="CK35" s="91">
        <v>0</v>
      </c>
      <c r="CL35" s="53">
        <f t="shared" si="12"/>
        <v>0</v>
      </c>
      <c r="CM35" s="54">
        <v>0</v>
      </c>
      <c r="CN35" s="55">
        <v>0</v>
      </c>
      <c r="CO35" s="48"/>
      <c r="CP35" s="28">
        <f t="shared" si="36"/>
        <v>7588911</v>
      </c>
      <c r="CQ35" s="64">
        <f t="shared" si="13"/>
        <v>7335903</v>
      </c>
      <c r="CR35" s="65">
        <f t="shared" si="14"/>
        <v>253008</v>
      </c>
      <c r="CS35" s="51">
        <f t="shared" si="37"/>
        <v>2488497</v>
      </c>
      <c r="CT35" s="52">
        <f t="shared" si="15"/>
        <v>2470287</v>
      </c>
      <c r="CU35" s="90">
        <f t="shared" si="16"/>
        <v>18210</v>
      </c>
      <c r="CV35" s="51">
        <f t="shared" si="38"/>
        <v>29913</v>
      </c>
      <c r="CW35" s="52">
        <f t="shared" si="17"/>
        <v>20143</v>
      </c>
      <c r="CX35" s="90">
        <f t="shared" si="18"/>
        <v>9770</v>
      </c>
      <c r="CY35" s="51">
        <f t="shared" si="39"/>
        <v>4683082</v>
      </c>
      <c r="CZ35" s="52">
        <f t="shared" si="19"/>
        <v>4520004</v>
      </c>
      <c r="DA35" s="90">
        <f t="shared" si="20"/>
        <v>163078</v>
      </c>
      <c r="DB35" s="51">
        <f t="shared" si="40"/>
        <v>387419</v>
      </c>
      <c r="DC35" s="52">
        <f t="shared" si="21"/>
        <v>325469</v>
      </c>
      <c r="DD35" s="90">
        <f t="shared" si="22"/>
        <v>61950</v>
      </c>
      <c r="DE35" s="53">
        <f t="shared" si="48"/>
        <v>0</v>
      </c>
      <c r="DF35" s="54">
        <f t="shared" si="23"/>
        <v>0</v>
      </c>
      <c r="DG35" s="91">
        <f t="shared" si="24"/>
        <v>0</v>
      </c>
      <c r="DH35" s="53">
        <f t="shared" si="49"/>
        <v>0</v>
      </c>
      <c r="DI35" s="54">
        <f t="shared" si="25"/>
        <v>0</v>
      </c>
      <c r="DJ35" s="55">
        <f t="shared" si="26"/>
        <v>0</v>
      </c>
      <c r="DK35" s="48"/>
      <c r="DL35" s="53">
        <f t="shared" si="52"/>
        <v>0</v>
      </c>
      <c r="DM35" s="54">
        <v>0</v>
      </c>
      <c r="DN35" s="91">
        <v>0</v>
      </c>
      <c r="DO35" s="51">
        <f t="shared" si="53"/>
        <v>636360</v>
      </c>
      <c r="DP35" s="52">
        <v>582034</v>
      </c>
      <c r="DQ35" s="56">
        <v>54326</v>
      </c>
      <c r="DR35" s="51">
        <f t="shared" si="54"/>
        <v>1207852</v>
      </c>
      <c r="DS35" s="52">
        <v>855274</v>
      </c>
      <c r="DT35" s="90">
        <v>352578</v>
      </c>
      <c r="DU35" s="51">
        <f t="shared" si="55"/>
        <v>347567</v>
      </c>
      <c r="DV35" s="52">
        <v>313361</v>
      </c>
      <c r="DW35" s="56">
        <v>34206</v>
      </c>
    </row>
    <row r="36" spans="1:127" s="36" customFormat="1" ht="13.2" x14ac:dyDescent="0.25">
      <c r="A36" s="59">
        <v>2018</v>
      </c>
      <c r="B36" s="58" t="s">
        <v>11</v>
      </c>
      <c r="C36" s="26">
        <f t="shared" si="27"/>
        <v>5866932</v>
      </c>
      <c r="D36" s="62">
        <v>5693785</v>
      </c>
      <c r="E36" s="63">
        <v>173147</v>
      </c>
      <c r="F36" s="43">
        <f t="shared" si="28"/>
        <v>2021574</v>
      </c>
      <c r="G36" s="44">
        <v>2006508</v>
      </c>
      <c r="H36" s="194">
        <v>15066</v>
      </c>
      <c r="I36" s="43">
        <f t="shared" si="29"/>
        <v>27538</v>
      </c>
      <c r="J36" s="44">
        <v>19997</v>
      </c>
      <c r="K36" s="194">
        <v>7541</v>
      </c>
      <c r="L36" s="43">
        <f t="shared" si="30"/>
        <v>3618928</v>
      </c>
      <c r="M36" s="44">
        <v>3510083</v>
      </c>
      <c r="N36" s="194">
        <v>108845</v>
      </c>
      <c r="O36" s="43">
        <f t="shared" si="31"/>
        <v>3618928</v>
      </c>
      <c r="P36" s="44">
        <v>3510083</v>
      </c>
      <c r="Q36" s="194">
        <v>108845</v>
      </c>
      <c r="R36" s="43">
        <f t="shared" si="32"/>
        <v>2425781</v>
      </c>
      <c r="S36" s="44">
        <v>2336617</v>
      </c>
      <c r="T36" s="194">
        <v>89164</v>
      </c>
      <c r="U36" s="43">
        <f t="shared" si="33"/>
        <v>1193147</v>
      </c>
      <c r="V36" s="44">
        <v>1173466</v>
      </c>
      <c r="W36" s="194">
        <v>19681</v>
      </c>
      <c r="X36" s="45">
        <f t="shared" si="47"/>
        <v>0</v>
      </c>
      <c r="Y36" s="46">
        <v>0</v>
      </c>
      <c r="Z36" s="193">
        <v>0</v>
      </c>
      <c r="AA36" s="43">
        <f t="shared" si="35"/>
        <v>198892</v>
      </c>
      <c r="AB36" s="44">
        <v>157197</v>
      </c>
      <c r="AC36" s="194">
        <v>41695</v>
      </c>
      <c r="AD36" s="45">
        <f t="shared" si="0"/>
        <v>0</v>
      </c>
      <c r="AE36" s="46">
        <v>0</v>
      </c>
      <c r="AF36" s="193">
        <v>0</v>
      </c>
      <c r="AG36" s="45">
        <f t="shared" si="1"/>
        <v>0</v>
      </c>
      <c r="AH36" s="46">
        <v>0</v>
      </c>
      <c r="AI36" s="193">
        <v>0</v>
      </c>
      <c r="AJ36" s="47"/>
      <c r="AK36" s="386">
        <v>306633</v>
      </c>
      <c r="AL36" s="387"/>
      <c r="AM36" s="383">
        <v>93125</v>
      </c>
      <c r="AN36" s="384"/>
      <c r="AO36" s="380">
        <v>0</v>
      </c>
      <c r="AP36" s="381"/>
      <c r="AQ36" s="383">
        <v>207403</v>
      </c>
      <c r="AR36" s="384"/>
      <c r="AS36" s="383">
        <v>207403</v>
      </c>
      <c r="AT36" s="384"/>
      <c r="AU36" s="383">
        <v>139098</v>
      </c>
      <c r="AV36" s="384"/>
      <c r="AW36" s="383">
        <v>68305</v>
      </c>
      <c r="AX36" s="384"/>
      <c r="AY36" s="380">
        <v>0</v>
      </c>
      <c r="AZ36" s="381"/>
      <c r="BA36" s="383">
        <v>6105</v>
      </c>
      <c r="BB36" s="384"/>
      <c r="BC36" s="380">
        <v>0</v>
      </c>
      <c r="BD36" s="381"/>
      <c r="BE36" s="380">
        <v>0</v>
      </c>
      <c r="BF36" s="382"/>
      <c r="BG36" s="48"/>
      <c r="BH36" s="26">
        <f t="shared" si="2"/>
        <v>544091</v>
      </c>
      <c r="BI36" s="62">
        <v>498112</v>
      </c>
      <c r="BJ36" s="63">
        <v>45979</v>
      </c>
      <c r="BK36" s="43">
        <f t="shared" si="3"/>
        <v>15062</v>
      </c>
      <c r="BL36" s="44">
        <v>13451</v>
      </c>
      <c r="BM36" s="173">
        <v>1611</v>
      </c>
      <c r="BN36" s="45">
        <f t="shared" si="4"/>
        <v>0</v>
      </c>
      <c r="BO36" s="46">
        <v>0</v>
      </c>
      <c r="BP36" s="170">
        <v>0</v>
      </c>
      <c r="BQ36" s="43">
        <f t="shared" si="5"/>
        <v>288926</v>
      </c>
      <c r="BR36" s="44">
        <v>257996</v>
      </c>
      <c r="BS36" s="173">
        <v>30930</v>
      </c>
      <c r="BT36" s="43">
        <f t="shared" si="6"/>
        <v>288926</v>
      </c>
      <c r="BU36" s="44">
        <v>257996</v>
      </c>
      <c r="BV36" s="173">
        <v>30930</v>
      </c>
      <c r="BW36" s="43">
        <f t="shared" si="7"/>
        <v>259078</v>
      </c>
      <c r="BX36" s="44">
        <v>230116</v>
      </c>
      <c r="BY36" s="173">
        <v>28962</v>
      </c>
      <c r="BZ36" s="43">
        <f t="shared" si="8"/>
        <v>29848</v>
      </c>
      <c r="CA36" s="44">
        <v>27880</v>
      </c>
      <c r="CB36" s="173">
        <v>1968</v>
      </c>
      <c r="CC36" s="45">
        <f t="shared" si="9"/>
        <v>0</v>
      </c>
      <c r="CD36" s="46">
        <v>0</v>
      </c>
      <c r="CE36" s="172">
        <v>0</v>
      </c>
      <c r="CF36" s="43">
        <f t="shared" si="10"/>
        <v>240103</v>
      </c>
      <c r="CG36" s="44">
        <v>226665</v>
      </c>
      <c r="CH36" s="173">
        <v>13438</v>
      </c>
      <c r="CI36" s="45">
        <f t="shared" si="11"/>
        <v>0</v>
      </c>
      <c r="CJ36" s="46">
        <v>0</v>
      </c>
      <c r="CK36" s="172">
        <v>0</v>
      </c>
      <c r="CL36" s="45">
        <f t="shared" si="12"/>
        <v>0</v>
      </c>
      <c r="CM36" s="46">
        <v>0</v>
      </c>
      <c r="CN36" s="49">
        <v>0</v>
      </c>
      <c r="CO36" s="48"/>
      <c r="CP36" s="26">
        <f t="shared" si="36"/>
        <v>6717656</v>
      </c>
      <c r="CQ36" s="62">
        <f t="shared" si="13"/>
        <v>6498530</v>
      </c>
      <c r="CR36" s="63">
        <f t="shared" si="14"/>
        <v>219126</v>
      </c>
      <c r="CS36" s="43">
        <f t="shared" si="37"/>
        <v>2129761</v>
      </c>
      <c r="CT36" s="44">
        <f t="shared" si="15"/>
        <v>2113084</v>
      </c>
      <c r="CU36" s="171">
        <f t="shared" si="16"/>
        <v>16677</v>
      </c>
      <c r="CV36" s="43">
        <f t="shared" si="38"/>
        <v>27538</v>
      </c>
      <c r="CW36" s="44">
        <f t="shared" si="17"/>
        <v>19997</v>
      </c>
      <c r="CX36" s="171">
        <f t="shared" si="18"/>
        <v>7541</v>
      </c>
      <c r="CY36" s="43">
        <f t="shared" si="39"/>
        <v>4115257</v>
      </c>
      <c r="CZ36" s="44">
        <f t="shared" si="19"/>
        <v>3975482</v>
      </c>
      <c r="DA36" s="171">
        <f t="shared" si="20"/>
        <v>139775</v>
      </c>
      <c r="DB36" s="43">
        <f t="shared" si="40"/>
        <v>445100</v>
      </c>
      <c r="DC36" s="44">
        <f t="shared" si="21"/>
        <v>389967</v>
      </c>
      <c r="DD36" s="171">
        <f t="shared" si="22"/>
        <v>55133</v>
      </c>
      <c r="DE36" s="45">
        <f t="shared" si="48"/>
        <v>0</v>
      </c>
      <c r="DF36" s="46">
        <f t="shared" si="23"/>
        <v>0</v>
      </c>
      <c r="DG36" s="170">
        <f t="shared" si="24"/>
        <v>0</v>
      </c>
      <c r="DH36" s="45">
        <f t="shared" si="49"/>
        <v>0</v>
      </c>
      <c r="DI36" s="46">
        <f t="shared" si="25"/>
        <v>0</v>
      </c>
      <c r="DJ36" s="49">
        <f t="shared" si="26"/>
        <v>0</v>
      </c>
      <c r="DK36" s="48"/>
      <c r="DL36" s="45">
        <f t="shared" si="52"/>
        <v>0</v>
      </c>
      <c r="DM36" s="46">
        <v>0</v>
      </c>
      <c r="DN36" s="170">
        <v>0</v>
      </c>
      <c r="DO36" s="43">
        <f t="shared" si="53"/>
        <v>521567</v>
      </c>
      <c r="DP36" s="44">
        <v>478940</v>
      </c>
      <c r="DQ36" s="50">
        <v>42627</v>
      </c>
      <c r="DR36" s="43">
        <f t="shared" si="54"/>
        <v>1126339</v>
      </c>
      <c r="DS36" s="44">
        <v>807083</v>
      </c>
      <c r="DT36" s="173">
        <v>319256</v>
      </c>
      <c r="DU36" s="43">
        <f t="shared" si="55"/>
        <v>319478</v>
      </c>
      <c r="DV36" s="44">
        <v>290117</v>
      </c>
      <c r="DW36" s="50">
        <v>29361</v>
      </c>
    </row>
    <row r="37" spans="1:127" s="134" customFormat="1" ht="13.2" x14ac:dyDescent="0.3">
      <c r="A37" s="135"/>
      <c r="B37" s="205" t="s">
        <v>12</v>
      </c>
      <c r="C37" s="136">
        <f t="shared" si="27"/>
        <v>5814075</v>
      </c>
      <c r="D37" s="124">
        <v>5624013</v>
      </c>
      <c r="E37" s="125">
        <v>190062</v>
      </c>
      <c r="F37" s="126">
        <f t="shared" si="28"/>
        <v>1979782</v>
      </c>
      <c r="G37" s="127">
        <v>1964656</v>
      </c>
      <c r="H37" s="198">
        <v>15126</v>
      </c>
      <c r="I37" s="126">
        <f t="shared" si="29"/>
        <v>26418</v>
      </c>
      <c r="J37" s="127">
        <v>19382</v>
      </c>
      <c r="K37" s="198">
        <v>7036</v>
      </c>
      <c r="L37" s="126">
        <f t="shared" si="30"/>
        <v>3599221</v>
      </c>
      <c r="M37" s="127">
        <v>3485510</v>
      </c>
      <c r="N37" s="198">
        <v>113711</v>
      </c>
      <c r="O37" s="126">
        <f t="shared" si="31"/>
        <v>3599221</v>
      </c>
      <c r="P37" s="127">
        <v>3485510</v>
      </c>
      <c r="Q37" s="198">
        <v>113711</v>
      </c>
      <c r="R37" s="126">
        <f t="shared" si="32"/>
        <v>2375573</v>
      </c>
      <c r="S37" s="127">
        <v>2282640</v>
      </c>
      <c r="T37" s="198">
        <v>92933</v>
      </c>
      <c r="U37" s="126">
        <f t="shared" si="33"/>
        <v>1223648</v>
      </c>
      <c r="V37" s="127">
        <v>1202870</v>
      </c>
      <c r="W37" s="198">
        <v>20778</v>
      </c>
      <c r="X37" s="128">
        <f t="shared" si="47"/>
        <v>0</v>
      </c>
      <c r="Y37" s="129">
        <v>0</v>
      </c>
      <c r="Z37" s="195">
        <v>0</v>
      </c>
      <c r="AA37" s="126">
        <f t="shared" si="35"/>
        <v>208654</v>
      </c>
      <c r="AB37" s="127">
        <v>154465</v>
      </c>
      <c r="AC37" s="198">
        <v>54189</v>
      </c>
      <c r="AD37" s="128">
        <f t="shared" si="0"/>
        <v>0</v>
      </c>
      <c r="AE37" s="129">
        <v>0</v>
      </c>
      <c r="AF37" s="195">
        <v>0</v>
      </c>
      <c r="AG37" s="128">
        <f t="shared" si="1"/>
        <v>0</v>
      </c>
      <c r="AH37" s="129">
        <v>0</v>
      </c>
      <c r="AI37" s="195">
        <v>0</v>
      </c>
      <c r="AJ37" s="130"/>
      <c r="AK37" s="450">
        <v>248766</v>
      </c>
      <c r="AL37" s="451"/>
      <c r="AM37" s="365">
        <v>61610</v>
      </c>
      <c r="AN37" s="366"/>
      <c r="AO37" s="367">
        <v>0</v>
      </c>
      <c r="AP37" s="368"/>
      <c r="AQ37" s="365">
        <v>181128</v>
      </c>
      <c r="AR37" s="366"/>
      <c r="AS37" s="365">
        <v>181128</v>
      </c>
      <c r="AT37" s="366"/>
      <c r="AU37" s="365">
        <v>119110</v>
      </c>
      <c r="AV37" s="366"/>
      <c r="AW37" s="365">
        <v>62018</v>
      </c>
      <c r="AX37" s="366"/>
      <c r="AY37" s="367">
        <v>0</v>
      </c>
      <c r="AZ37" s="368"/>
      <c r="BA37" s="365">
        <v>6028</v>
      </c>
      <c r="BB37" s="366"/>
      <c r="BC37" s="367">
        <v>0</v>
      </c>
      <c r="BD37" s="368"/>
      <c r="BE37" s="367">
        <v>0</v>
      </c>
      <c r="BF37" s="369"/>
      <c r="BG37" s="131"/>
      <c r="BH37" s="136">
        <f t="shared" si="2"/>
        <v>460562</v>
      </c>
      <c r="BI37" s="124">
        <v>416452</v>
      </c>
      <c r="BJ37" s="125">
        <v>44110</v>
      </c>
      <c r="BK37" s="126">
        <f t="shared" si="3"/>
        <v>13666</v>
      </c>
      <c r="BL37" s="127">
        <v>12189</v>
      </c>
      <c r="BM37" s="179">
        <v>1477</v>
      </c>
      <c r="BN37" s="128">
        <f t="shared" si="4"/>
        <v>0</v>
      </c>
      <c r="BO37" s="129">
        <v>0</v>
      </c>
      <c r="BP37" s="174">
        <v>0</v>
      </c>
      <c r="BQ37" s="126">
        <f t="shared" si="5"/>
        <v>222537</v>
      </c>
      <c r="BR37" s="127">
        <v>192492</v>
      </c>
      <c r="BS37" s="179">
        <v>30045</v>
      </c>
      <c r="BT37" s="126">
        <f t="shared" si="6"/>
        <v>222537</v>
      </c>
      <c r="BU37" s="127">
        <v>192492</v>
      </c>
      <c r="BV37" s="179">
        <v>30045</v>
      </c>
      <c r="BW37" s="126">
        <f t="shared" si="7"/>
        <v>201614</v>
      </c>
      <c r="BX37" s="127">
        <v>173576</v>
      </c>
      <c r="BY37" s="179">
        <v>28038</v>
      </c>
      <c r="BZ37" s="126">
        <f t="shared" si="8"/>
        <v>20923</v>
      </c>
      <c r="CA37" s="127">
        <v>18916</v>
      </c>
      <c r="CB37" s="179">
        <v>2007</v>
      </c>
      <c r="CC37" s="128">
        <f t="shared" si="9"/>
        <v>0</v>
      </c>
      <c r="CD37" s="129">
        <v>0</v>
      </c>
      <c r="CE37" s="174">
        <v>0</v>
      </c>
      <c r="CF37" s="126">
        <f t="shared" si="10"/>
        <v>224359</v>
      </c>
      <c r="CG37" s="127">
        <v>211771</v>
      </c>
      <c r="CH37" s="179">
        <v>12588</v>
      </c>
      <c r="CI37" s="128">
        <f t="shared" si="11"/>
        <v>0</v>
      </c>
      <c r="CJ37" s="129">
        <v>0</v>
      </c>
      <c r="CK37" s="178">
        <v>0</v>
      </c>
      <c r="CL37" s="128">
        <f t="shared" si="12"/>
        <v>0</v>
      </c>
      <c r="CM37" s="129">
        <v>0</v>
      </c>
      <c r="CN37" s="178">
        <v>0</v>
      </c>
      <c r="CO37" s="131"/>
      <c r="CP37" s="136">
        <f t="shared" si="36"/>
        <v>6523403</v>
      </c>
      <c r="CQ37" s="124">
        <f t="shared" si="13"/>
        <v>6289231</v>
      </c>
      <c r="CR37" s="125">
        <f t="shared" si="14"/>
        <v>234172</v>
      </c>
      <c r="CS37" s="126">
        <f t="shared" si="37"/>
        <v>2055058</v>
      </c>
      <c r="CT37" s="127">
        <f t="shared" si="15"/>
        <v>2038455</v>
      </c>
      <c r="CU37" s="175">
        <f t="shared" si="16"/>
        <v>16603</v>
      </c>
      <c r="CV37" s="126">
        <f t="shared" si="38"/>
        <v>26418</v>
      </c>
      <c r="CW37" s="127">
        <f t="shared" si="17"/>
        <v>19382</v>
      </c>
      <c r="CX37" s="175">
        <f t="shared" si="18"/>
        <v>7036</v>
      </c>
      <c r="CY37" s="126">
        <f t="shared" si="39"/>
        <v>4002886</v>
      </c>
      <c r="CZ37" s="127">
        <f t="shared" si="19"/>
        <v>3859130</v>
      </c>
      <c r="DA37" s="175">
        <f t="shared" si="20"/>
        <v>143756</v>
      </c>
      <c r="DB37" s="126">
        <f t="shared" si="40"/>
        <v>439041</v>
      </c>
      <c r="DC37" s="127">
        <f t="shared" si="21"/>
        <v>372264</v>
      </c>
      <c r="DD37" s="175">
        <f t="shared" si="22"/>
        <v>66777</v>
      </c>
      <c r="DE37" s="128">
        <f t="shared" si="48"/>
        <v>0</v>
      </c>
      <c r="DF37" s="129">
        <f t="shared" si="23"/>
        <v>0</v>
      </c>
      <c r="DG37" s="174">
        <f t="shared" si="24"/>
        <v>0</v>
      </c>
      <c r="DH37" s="128">
        <f t="shared" si="49"/>
        <v>0</v>
      </c>
      <c r="DI37" s="129">
        <f t="shared" si="25"/>
        <v>0</v>
      </c>
      <c r="DJ37" s="132">
        <f t="shared" si="26"/>
        <v>0</v>
      </c>
      <c r="DK37" s="131"/>
      <c r="DL37" s="128">
        <f t="shared" si="52"/>
        <v>0</v>
      </c>
      <c r="DM37" s="129">
        <v>0</v>
      </c>
      <c r="DN37" s="174">
        <v>0</v>
      </c>
      <c r="DO37" s="126">
        <f t="shared" si="53"/>
        <v>529819</v>
      </c>
      <c r="DP37" s="127">
        <v>485376</v>
      </c>
      <c r="DQ37" s="133">
        <v>44443</v>
      </c>
      <c r="DR37" s="126">
        <f t="shared" si="54"/>
        <v>1121399</v>
      </c>
      <c r="DS37" s="127">
        <v>805841</v>
      </c>
      <c r="DT37" s="179">
        <v>315558</v>
      </c>
      <c r="DU37" s="126">
        <f t="shared" si="55"/>
        <v>307701</v>
      </c>
      <c r="DV37" s="127">
        <v>277712</v>
      </c>
      <c r="DW37" s="133">
        <v>29989</v>
      </c>
    </row>
    <row r="38" spans="1:127" s="160" customFormat="1" ht="13.2" x14ac:dyDescent="0.3">
      <c r="A38" s="148"/>
      <c r="B38" s="205" t="s">
        <v>13</v>
      </c>
      <c r="C38" s="149">
        <f t="shared" si="27"/>
        <v>6673525</v>
      </c>
      <c r="D38" s="150">
        <v>6452399</v>
      </c>
      <c r="E38" s="151">
        <v>221126</v>
      </c>
      <c r="F38" s="152">
        <f t="shared" si="28"/>
        <v>2254896</v>
      </c>
      <c r="G38" s="153">
        <v>2237799</v>
      </c>
      <c r="H38" s="196">
        <v>17097</v>
      </c>
      <c r="I38" s="152">
        <f t="shared" si="29"/>
        <v>29381</v>
      </c>
      <c r="J38" s="153">
        <v>21636</v>
      </c>
      <c r="K38" s="196">
        <v>7745</v>
      </c>
      <c r="L38" s="152">
        <f t="shared" si="30"/>
        <v>4187266</v>
      </c>
      <c r="M38" s="153">
        <v>4048536</v>
      </c>
      <c r="N38" s="196">
        <v>138730</v>
      </c>
      <c r="O38" s="152">
        <f t="shared" si="31"/>
        <v>4187266</v>
      </c>
      <c r="P38" s="153">
        <v>4048536</v>
      </c>
      <c r="Q38" s="196">
        <v>138730</v>
      </c>
      <c r="R38" s="152">
        <f t="shared" si="32"/>
        <v>2712862</v>
      </c>
      <c r="S38" s="153">
        <v>2600340</v>
      </c>
      <c r="T38" s="196">
        <v>112522</v>
      </c>
      <c r="U38" s="152">
        <f t="shared" si="33"/>
        <v>1474404</v>
      </c>
      <c r="V38" s="153">
        <v>1448196</v>
      </c>
      <c r="W38" s="196">
        <v>26208</v>
      </c>
      <c r="X38" s="154">
        <f t="shared" si="47"/>
        <v>0</v>
      </c>
      <c r="Y38" s="155">
        <v>0</v>
      </c>
      <c r="Z38" s="197">
        <v>0</v>
      </c>
      <c r="AA38" s="152">
        <f t="shared" si="35"/>
        <v>201982</v>
      </c>
      <c r="AB38" s="153">
        <v>144428</v>
      </c>
      <c r="AC38" s="196">
        <v>57554</v>
      </c>
      <c r="AD38" s="128">
        <f t="shared" si="0"/>
        <v>0</v>
      </c>
      <c r="AE38" s="129">
        <v>0</v>
      </c>
      <c r="AF38" s="195">
        <v>0</v>
      </c>
      <c r="AG38" s="128">
        <f t="shared" si="1"/>
        <v>0</v>
      </c>
      <c r="AH38" s="129">
        <v>0</v>
      </c>
      <c r="AI38" s="195">
        <v>0</v>
      </c>
      <c r="AJ38" s="156"/>
      <c r="AK38" s="357">
        <v>309562</v>
      </c>
      <c r="AL38" s="358"/>
      <c r="AM38" s="359">
        <v>75389</v>
      </c>
      <c r="AN38" s="360"/>
      <c r="AO38" s="351">
        <v>0</v>
      </c>
      <c r="AP38" s="352"/>
      <c r="AQ38" s="359">
        <v>227122</v>
      </c>
      <c r="AR38" s="360"/>
      <c r="AS38" s="359">
        <v>227122</v>
      </c>
      <c r="AT38" s="360"/>
      <c r="AU38" s="359">
        <v>148226</v>
      </c>
      <c r="AV38" s="360"/>
      <c r="AW38" s="359">
        <v>78896</v>
      </c>
      <c r="AX38" s="360"/>
      <c r="AY38" s="351">
        <v>0</v>
      </c>
      <c r="AZ38" s="352"/>
      <c r="BA38" s="359">
        <v>7051</v>
      </c>
      <c r="BB38" s="360"/>
      <c r="BC38" s="351">
        <v>0</v>
      </c>
      <c r="BD38" s="352"/>
      <c r="BE38" s="351">
        <v>0</v>
      </c>
      <c r="BF38" s="356"/>
      <c r="BG38" s="157"/>
      <c r="BH38" s="149">
        <f t="shared" si="2"/>
        <v>530148</v>
      </c>
      <c r="BI38" s="150">
        <v>476653</v>
      </c>
      <c r="BJ38" s="151">
        <v>53495</v>
      </c>
      <c r="BK38" s="152">
        <f t="shared" si="3"/>
        <v>15893</v>
      </c>
      <c r="BL38" s="153">
        <v>14023</v>
      </c>
      <c r="BM38" s="180">
        <v>1870</v>
      </c>
      <c r="BN38" s="154">
        <f t="shared" si="4"/>
        <v>0</v>
      </c>
      <c r="BO38" s="155">
        <v>0</v>
      </c>
      <c r="BP38" s="177">
        <v>0</v>
      </c>
      <c r="BQ38" s="152">
        <f t="shared" si="5"/>
        <v>272068</v>
      </c>
      <c r="BR38" s="153">
        <v>235236</v>
      </c>
      <c r="BS38" s="180">
        <v>36832</v>
      </c>
      <c r="BT38" s="152">
        <f t="shared" si="6"/>
        <v>272068</v>
      </c>
      <c r="BU38" s="153">
        <v>235236</v>
      </c>
      <c r="BV38" s="180">
        <v>36832</v>
      </c>
      <c r="BW38" s="152">
        <f t="shared" si="7"/>
        <v>245444</v>
      </c>
      <c r="BX38" s="153">
        <v>211175</v>
      </c>
      <c r="BY38" s="180">
        <v>34269</v>
      </c>
      <c r="BZ38" s="152">
        <f t="shared" si="8"/>
        <v>26624</v>
      </c>
      <c r="CA38" s="153">
        <v>24061</v>
      </c>
      <c r="CB38" s="180">
        <v>2563</v>
      </c>
      <c r="CC38" s="154">
        <f t="shared" si="9"/>
        <v>0</v>
      </c>
      <c r="CD38" s="155">
        <v>0</v>
      </c>
      <c r="CE38" s="177">
        <v>0</v>
      </c>
      <c r="CF38" s="152">
        <f t="shared" si="10"/>
        <v>242187</v>
      </c>
      <c r="CG38" s="153">
        <v>227394</v>
      </c>
      <c r="CH38" s="180">
        <v>14793</v>
      </c>
      <c r="CI38" s="154">
        <f t="shared" si="11"/>
        <v>0</v>
      </c>
      <c r="CJ38" s="155">
        <v>0</v>
      </c>
      <c r="CK38" s="177">
        <v>0</v>
      </c>
      <c r="CL38" s="154">
        <f t="shared" si="12"/>
        <v>0</v>
      </c>
      <c r="CM38" s="155">
        <v>0</v>
      </c>
      <c r="CN38" s="177">
        <v>0</v>
      </c>
      <c r="CO38" s="157"/>
      <c r="CP38" s="149">
        <f t="shared" si="36"/>
        <v>7513235</v>
      </c>
      <c r="CQ38" s="150">
        <f t="shared" si="13"/>
        <v>7238614</v>
      </c>
      <c r="CR38" s="151">
        <f t="shared" si="14"/>
        <v>274621</v>
      </c>
      <c r="CS38" s="152">
        <f t="shared" si="37"/>
        <v>2346178</v>
      </c>
      <c r="CT38" s="153">
        <f t="shared" si="15"/>
        <v>2327211</v>
      </c>
      <c r="CU38" s="176">
        <f t="shared" si="16"/>
        <v>18967</v>
      </c>
      <c r="CV38" s="152">
        <f t="shared" si="38"/>
        <v>29381</v>
      </c>
      <c r="CW38" s="153">
        <f t="shared" si="17"/>
        <v>21636</v>
      </c>
      <c r="CX38" s="176">
        <f t="shared" si="18"/>
        <v>7745</v>
      </c>
      <c r="CY38" s="152">
        <f t="shared" si="39"/>
        <v>4686456</v>
      </c>
      <c r="CZ38" s="153">
        <f t="shared" si="19"/>
        <v>4510894</v>
      </c>
      <c r="DA38" s="176">
        <f t="shared" si="20"/>
        <v>175562</v>
      </c>
      <c r="DB38" s="152">
        <f t="shared" si="40"/>
        <v>451220</v>
      </c>
      <c r="DC38" s="153">
        <f t="shared" si="21"/>
        <v>378873</v>
      </c>
      <c r="DD38" s="176">
        <f t="shared" si="22"/>
        <v>72347</v>
      </c>
      <c r="DE38" s="154">
        <f t="shared" si="48"/>
        <v>0</v>
      </c>
      <c r="DF38" s="155">
        <f t="shared" si="23"/>
        <v>0</v>
      </c>
      <c r="DG38" s="177">
        <f t="shared" si="24"/>
        <v>0</v>
      </c>
      <c r="DH38" s="154">
        <f t="shared" si="49"/>
        <v>0</v>
      </c>
      <c r="DI38" s="155">
        <f t="shared" si="25"/>
        <v>0</v>
      </c>
      <c r="DJ38" s="158">
        <f t="shared" si="26"/>
        <v>0</v>
      </c>
      <c r="DK38" s="157"/>
      <c r="DL38" s="154">
        <f t="shared" si="52"/>
        <v>0</v>
      </c>
      <c r="DM38" s="155">
        <v>0</v>
      </c>
      <c r="DN38" s="181">
        <v>0</v>
      </c>
      <c r="DO38" s="152">
        <f t="shared" si="53"/>
        <v>586162</v>
      </c>
      <c r="DP38" s="153">
        <v>536161</v>
      </c>
      <c r="DQ38" s="159">
        <v>50001</v>
      </c>
      <c r="DR38" s="152">
        <f t="shared" si="54"/>
        <v>1215257</v>
      </c>
      <c r="DS38" s="153">
        <v>868096</v>
      </c>
      <c r="DT38" s="180">
        <v>347161</v>
      </c>
      <c r="DU38" s="152">
        <f t="shared" si="55"/>
        <v>327823</v>
      </c>
      <c r="DV38" s="153">
        <v>295143</v>
      </c>
      <c r="DW38" s="159">
        <v>32680</v>
      </c>
    </row>
    <row r="39" spans="1:127" s="36" customFormat="1" ht="13.2" x14ac:dyDescent="0.25">
      <c r="A39" s="57"/>
      <c r="B39" s="58" t="s">
        <v>14</v>
      </c>
      <c r="C39" s="66">
        <f t="shared" si="27"/>
        <v>6680016</v>
      </c>
      <c r="D39" s="67">
        <v>6473080</v>
      </c>
      <c r="E39" s="63">
        <v>206936</v>
      </c>
      <c r="F39" s="69">
        <f t="shared" si="28"/>
        <v>2295642</v>
      </c>
      <c r="G39" s="44">
        <v>2276906</v>
      </c>
      <c r="H39" s="194">
        <v>18736</v>
      </c>
      <c r="I39" s="69">
        <f t="shared" si="29"/>
        <v>28091</v>
      </c>
      <c r="J39" s="44">
        <v>21260</v>
      </c>
      <c r="K39" s="194">
        <v>6831</v>
      </c>
      <c r="L39" s="69">
        <f t="shared" si="30"/>
        <v>4174175</v>
      </c>
      <c r="M39" s="44">
        <v>4038479</v>
      </c>
      <c r="N39" s="194">
        <v>135696</v>
      </c>
      <c r="O39" s="69">
        <f t="shared" si="31"/>
        <v>4174145</v>
      </c>
      <c r="P39" s="44">
        <v>4038479</v>
      </c>
      <c r="Q39" s="194">
        <v>135666</v>
      </c>
      <c r="R39" s="69">
        <f t="shared" si="32"/>
        <v>2674530</v>
      </c>
      <c r="S39" s="44">
        <v>2565084</v>
      </c>
      <c r="T39" s="194">
        <v>109446</v>
      </c>
      <c r="U39" s="69">
        <f t="shared" si="33"/>
        <v>1499645</v>
      </c>
      <c r="V39" s="92">
        <v>1473425</v>
      </c>
      <c r="W39" s="93">
        <v>26220</v>
      </c>
      <c r="X39" s="71">
        <f t="shared" si="47"/>
        <v>0</v>
      </c>
      <c r="Y39" s="155">
        <v>0</v>
      </c>
      <c r="Z39" s="197">
        <v>0</v>
      </c>
      <c r="AA39" s="69">
        <f t="shared" si="35"/>
        <v>182108</v>
      </c>
      <c r="AB39" s="44">
        <v>136435</v>
      </c>
      <c r="AC39" s="194">
        <v>45673</v>
      </c>
      <c r="AD39" s="71">
        <f t="shared" si="0"/>
        <v>0</v>
      </c>
      <c r="AE39" s="129">
        <v>0</v>
      </c>
      <c r="AF39" s="195">
        <v>0</v>
      </c>
      <c r="AG39" s="71">
        <f t="shared" si="1"/>
        <v>0</v>
      </c>
      <c r="AH39" s="129">
        <v>0</v>
      </c>
      <c r="AI39" s="195">
        <v>0</v>
      </c>
      <c r="AJ39" s="47"/>
      <c r="AK39" s="447">
        <v>368526</v>
      </c>
      <c r="AL39" s="348"/>
      <c r="AM39" s="353">
        <v>89962</v>
      </c>
      <c r="AN39" s="350"/>
      <c r="AO39" s="344">
        <v>0</v>
      </c>
      <c r="AP39" s="345"/>
      <c r="AQ39" s="353">
        <v>271625</v>
      </c>
      <c r="AR39" s="350"/>
      <c r="AS39" s="353">
        <v>271625</v>
      </c>
      <c r="AT39" s="350"/>
      <c r="AU39" s="353">
        <v>174750</v>
      </c>
      <c r="AV39" s="350"/>
      <c r="AW39" s="353">
        <v>96875</v>
      </c>
      <c r="AX39" s="350"/>
      <c r="AY39" s="354">
        <v>0</v>
      </c>
      <c r="AZ39" s="355"/>
      <c r="BA39" s="353">
        <v>6939</v>
      </c>
      <c r="BB39" s="350"/>
      <c r="BC39" s="344">
        <v>0</v>
      </c>
      <c r="BD39" s="345"/>
      <c r="BE39" s="344">
        <v>0</v>
      </c>
      <c r="BF39" s="346"/>
      <c r="BG39" s="48"/>
      <c r="BH39" s="66">
        <f t="shared" si="2"/>
        <v>524640</v>
      </c>
      <c r="BI39" s="62">
        <v>472636</v>
      </c>
      <c r="BJ39" s="63">
        <v>52004</v>
      </c>
      <c r="BK39" s="69">
        <f t="shared" si="3"/>
        <v>15869</v>
      </c>
      <c r="BL39" s="44">
        <v>14288</v>
      </c>
      <c r="BM39" s="194">
        <v>1581</v>
      </c>
      <c r="BN39" s="71">
        <f t="shared" si="4"/>
        <v>0</v>
      </c>
      <c r="BO39" s="155">
        <v>0</v>
      </c>
      <c r="BP39" s="197">
        <v>0</v>
      </c>
      <c r="BQ39" s="69">
        <f t="shared" si="5"/>
        <v>296584</v>
      </c>
      <c r="BR39" s="44">
        <v>260775</v>
      </c>
      <c r="BS39" s="194">
        <v>35809</v>
      </c>
      <c r="BT39" s="69">
        <f t="shared" si="6"/>
        <v>296584</v>
      </c>
      <c r="BU39" s="44">
        <v>260775</v>
      </c>
      <c r="BV39" s="194">
        <v>35809</v>
      </c>
      <c r="BW39" s="69">
        <f t="shared" si="7"/>
        <v>264424</v>
      </c>
      <c r="BX39" s="44">
        <v>231367</v>
      </c>
      <c r="BY39" s="194">
        <v>33057</v>
      </c>
      <c r="BZ39" s="69">
        <f t="shared" si="8"/>
        <v>32160</v>
      </c>
      <c r="CA39" s="44">
        <v>29408</v>
      </c>
      <c r="CB39" s="194">
        <v>2752</v>
      </c>
      <c r="CC39" s="71">
        <f t="shared" si="9"/>
        <v>0</v>
      </c>
      <c r="CD39" s="155">
        <v>0</v>
      </c>
      <c r="CE39" s="197">
        <v>0</v>
      </c>
      <c r="CF39" s="69">
        <f t="shared" si="10"/>
        <v>212187</v>
      </c>
      <c r="CG39" s="44">
        <v>197573</v>
      </c>
      <c r="CH39" s="194">
        <v>14614</v>
      </c>
      <c r="CI39" s="71">
        <f t="shared" si="11"/>
        <v>0</v>
      </c>
      <c r="CJ39" s="155">
        <v>0</v>
      </c>
      <c r="CK39" s="197">
        <v>0</v>
      </c>
      <c r="CL39" s="71">
        <f t="shared" si="12"/>
        <v>0</v>
      </c>
      <c r="CM39" s="155">
        <v>0</v>
      </c>
      <c r="CN39" s="197">
        <v>0</v>
      </c>
      <c r="CO39" s="48"/>
      <c r="CP39" s="149">
        <f t="shared" si="36"/>
        <v>7573182</v>
      </c>
      <c r="CQ39" s="150">
        <f t="shared" si="13"/>
        <v>7314242</v>
      </c>
      <c r="CR39" s="151">
        <f t="shared" si="14"/>
        <v>258940</v>
      </c>
      <c r="CS39" s="152">
        <f t="shared" si="37"/>
        <v>2401473</v>
      </c>
      <c r="CT39" s="153">
        <f t="shared" si="15"/>
        <v>2381156</v>
      </c>
      <c r="CU39" s="183">
        <f t="shared" si="16"/>
        <v>20317</v>
      </c>
      <c r="CV39" s="152">
        <f t="shared" si="38"/>
        <v>28091</v>
      </c>
      <c r="CW39" s="153">
        <f t="shared" si="17"/>
        <v>21260</v>
      </c>
      <c r="CX39" s="183">
        <f t="shared" si="18"/>
        <v>6831</v>
      </c>
      <c r="CY39" s="152">
        <f t="shared" si="39"/>
        <v>4742384</v>
      </c>
      <c r="CZ39" s="153">
        <f t="shared" si="19"/>
        <v>4570879</v>
      </c>
      <c r="DA39" s="183">
        <f t="shared" si="20"/>
        <v>171505</v>
      </c>
      <c r="DB39" s="152">
        <f t="shared" si="40"/>
        <v>401234</v>
      </c>
      <c r="DC39" s="153">
        <f t="shared" si="21"/>
        <v>340947</v>
      </c>
      <c r="DD39" s="183">
        <f t="shared" si="22"/>
        <v>60287</v>
      </c>
      <c r="DE39" s="154">
        <f t="shared" si="48"/>
        <v>0</v>
      </c>
      <c r="DF39" s="155">
        <f t="shared" si="23"/>
        <v>0</v>
      </c>
      <c r="DG39" s="184">
        <f t="shared" si="24"/>
        <v>0</v>
      </c>
      <c r="DH39" s="154">
        <f t="shared" si="49"/>
        <v>0</v>
      </c>
      <c r="DI39" s="155">
        <f t="shared" si="25"/>
        <v>0</v>
      </c>
      <c r="DJ39" s="158">
        <f t="shared" si="26"/>
        <v>0</v>
      </c>
      <c r="DK39" s="74"/>
      <c r="DL39" s="71">
        <f t="shared" si="52"/>
        <v>0</v>
      </c>
      <c r="DM39" s="155">
        <v>0</v>
      </c>
      <c r="DN39" s="184">
        <v>0</v>
      </c>
      <c r="DO39" s="69">
        <f t="shared" si="53"/>
        <v>566363</v>
      </c>
      <c r="DP39" s="44">
        <v>518344</v>
      </c>
      <c r="DQ39" s="50">
        <v>48019</v>
      </c>
      <c r="DR39" s="69">
        <f t="shared" si="54"/>
        <v>1143060</v>
      </c>
      <c r="DS39" s="44">
        <v>816460</v>
      </c>
      <c r="DT39" s="194">
        <v>326600</v>
      </c>
      <c r="DU39" s="69">
        <f t="shared" si="55"/>
        <v>323423</v>
      </c>
      <c r="DV39" s="44">
        <v>290256</v>
      </c>
      <c r="DW39" s="50">
        <v>33167</v>
      </c>
    </row>
    <row r="40" spans="1:127" s="36" customFormat="1" ht="13.2" x14ac:dyDescent="0.25">
      <c r="A40" s="57"/>
      <c r="B40" s="58" t="s">
        <v>43</v>
      </c>
      <c r="C40" s="66">
        <f t="shared" si="27"/>
        <v>6836032</v>
      </c>
      <c r="D40" s="62">
        <v>6617138</v>
      </c>
      <c r="E40" s="63">
        <v>218894</v>
      </c>
      <c r="F40" s="69">
        <f t="shared" si="28"/>
        <v>2300363</v>
      </c>
      <c r="G40" s="44">
        <v>2280653</v>
      </c>
      <c r="H40" s="194">
        <v>19710</v>
      </c>
      <c r="I40" s="69">
        <f t="shared" si="29"/>
        <v>28850</v>
      </c>
      <c r="J40" s="44">
        <v>21992</v>
      </c>
      <c r="K40" s="194">
        <v>6858</v>
      </c>
      <c r="L40" s="69">
        <f t="shared" si="30"/>
        <v>4325054</v>
      </c>
      <c r="M40" s="44">
        <v>4180635</v>
      </c>
      <c r="N40" s="194">
        <v>144419</v>
      </c>
      <c r="O40" s="69">
        <f t="shared" si="31"/>
        <v>4325054</v>
      </c>
      <c r="P40" s="44">
        <v>4180635</v>
      </c>
      <c r="Q40" s="194">
        <v>144419</v>
      </c>
      <c r="R40" s="69">
        <f t="shared" si="32"/>
        <v>2728382</v>
      </c>
      <c r="S40" s="44">
        <v>2612555</v>
      </c>
      <c r="T40" s="194">
        <v>115827</v>
      </c>
      <c r="U40" s="69">
        <f t="shared" si="33"/>
        <v>1596672</v>
      </c>
      <c r="V40" s="92">
        <v>1568080</v>
      </c>
      <c r="W40" s="93">
        <v>28592</v>
      </c>
      <c r="X40" s="71">
        <f t="shared" si="47"/>
        <v>0</v>
      </c>
      <c r="Y40" s="155">
        <v>0</v>
      </c>
      <c r="Z40" s="197">
        <v>0</v>
      </c>
      <c r="AA40" s="69">
        <f t="shared" si="35"/>
        <v>181765</v>
      </c>
      <c r="AB40" s="44">
        <v>133858</v>
      </c>
      <c r="AC40" s="194">
        <v>47907</v>
      </c>
      <c r="AD40" s="71">
        <f t="shared" si="0"/>
        <v>0</v>
      </c>
      <c r="AE40" s="129">
        <v>0</v>
      </c>
      <c r="AF40" s="195">
        <v>0</v>
      </c>
      <c r="AG40" s="71">
        <f t="shared" si="1"/>
        <v>0</v>
      </c>
      <c r="AH40" s="129">
        <v>0</v>
      </c>
      <c r="AI40" s="195">
        <v>0</v>
      </c>
      <c r="AJ40" s="47"/>
      <c r="AK40" s="447">
        <v>408754</v>
      </c>
      <c r="AL40" s="348"/>
      <c r="AM40" s="353">
        <v>99078</v>
      </c>
      <c r="AN40" s="350"/>
      <c r="AO40" s="354">
        <v>0</v>
      </c>
      <c r="AP40" s="355"/>
      <c r="AQ40" s="353">
        <v>302678</v>
      </c>
      <c r="AR40" s="350"/>
      <c r="AS40" s="353">
        <v>302678</v>
      </c>
      <c r="AT40" s="350"/>
      <c r="AU40" s="353">
        <v>190475</v>
      </c>
      <c r="AV40" s="350"/>
      <c r="AW40" s="353">
        <v>112203</v>
      </c>
      <c r="AX40" s="350"/>
      <c r="AY40" s="354">
        <v>0</v>
      </c>
      <c r="AZ40" s="355"/>
      <c r="BA40" s="353">
        <v>6998</v>
      </c>
      <c r="BB40" s="350"/>
      <c r="BC40" s="344">
        <v>0</v>
      </c>
      <c r="BD40" s="345"/>
      <c r="BE40" s="344">
        <v>0</v>
      </c>
      <c r="BF40" s="346"/>
      <c r="BG40" s="48"/>
      <c r="BH40" s="66">
        <f t="shared" si="2"/>
        <v>551932</v>
      </c>
      <c r="BI40" s="62">
        <v>495241</v>
      </c>
      <c r="BJ40" s="63">
        <v>56691</v>
      </c>
      <c r="BK40" s="69">
        <f t="shared" si="3"/>
        <v>16602</v>
      </c>
      <c r="BL40" s="44">
        <v>14760</v>
      </c>
      <c r="BM40" s="194">
        <v>1842</v>
      </c>
      <c r="BN40" s="71">
        <f t="shared" si="4"/>
        <v>0</v>
      </c>
      <c r="BO40" s="155">
        <v>0</v>
      </c>
      <c r="BP40" s="197">
        <v>0</v>
      </c>
      <c r="BQ40" s="69">
        <f t="shared" si="5"/>
        <v>321574</v>
      </c>
      <c r="BR40" s="44">
        <v>282237</v>
      </c>
      <c r="BS40" s="194">
        <v>39337</v>
      </c>
      <c r="BT40" s="69">
        <f t="shared" si="6"/>
        <v>321574</v>
      </c>
      <c r="BU40" s="44">
        <v>282237</v>
      </c>
      <c r="BV40" s="194">
        <v>39337</v>
      </c>
      <c r="BW40" s="69">
        <f t="shared" si="7"/>
        <v>284087</v>
      </c>
      <c r="BX40" s="44">
        <v>248112</v>
      </c>
      <c r="BY40" s="194">
        <v>35975</v>
      </c>
      <c r="BZ40" s="69">
        <f t="shared" si="8"/>
        <v>37487</v>
      </c>
      <c r="CA40" s="44">
        <v>34125</v>
      </c>
      <c r="CB40" s="194">
        <v>3362</v>
      </c>
      <c r="CC40" s="71">
        <f t="shared" si="9"/>
        <v>0</v>
      </c>
      <c r="CD40" s="155">
        <v>0</v>
      </c>
      <c r="CE40" s="197">
        <v>0</v>
      </c>
      <c r="CF40" s="69">
        <f t="shared" si="10"/>
        <v>213756</v>
      </c>
      <c r="CG40" s="44">
        <v>198244</v>
      </c>
      <c r="CH40" s="194">
        <v>15512</v>
      </c>
      <c r="CI40" s="71">
        <f t="shared" si="11"/>
        <v>0</v>
      </c>
      <c r="CJ40" s="155">
        <v>0</v>
      </c>
      <c r="CK40" s="197">
        <v>0</v>
      </c>
      <c r="CL40" s="71">
        <f t="shared" si="12"/>
        <v>0</v>
      </c>
      <c r="CM40" s="155">
        <v>0</v>
      </c>
      <c r="CN40" s="197">
        <v>0</v>
      </c>
      <c r="CO40" s="48"/>
      <c r="CP40" s="149">
        <f t="shared" si="36"/>
        <v>7796718</v>
      </c>
      <c r="CQ40" s="150">
        <f t="shared" si="13"/>
        <v>7521133</v>
      </c>
      <c r="CR40" s="151">
        <f t="shared" si="14"/>
        <v>275585</v>
      </c>
      <c r="CS40" s="152">
        <f t="shared" si="37"/>
        <v>2416043</v>
      </c>
      <c r="CT40" s="153">
        <f t="shared" si="15"/>
        <v>2394491</v>
      </c>
      <c r="CU40" s="183">
        <f t="shared" si="16"/>
        <v>21552</v>
      </c>
      <c r="CV40" s="152">
        <f t="shared" si="38"/>
        <v>28850</v>
      </c>
      <c r="CW40" s="153">
        <f t="shared" si="17"/>
        <v>21992</v>
      </c>
      <c r="CX40" s="183">
        <f t="shared" si="18"/>
        <v>6858</v>
      </c>
      <c r="CY40" s="152">
        <f t="shared" si="39"/>
        <v>4949306</v>
      </c>
      <c r="CZ40" s="153">
        <f t="shared" si="19"/>
        <v>4765550</v>
      </c>
      <c r="DA40" s="183">
        <f t="shared" si="20"/>
        <v>183756</v>
      </c>
      <c r="DB40" s="152">
        <f t="shared" si="40"/>
        <v>402519</v>
      </c>
      <c r="DC40" s="153">
        <f t="shared" si="21"/>
        <v>339100</v>
      </c>
      <c r="DD40" s="183">
        <f t="shared" si="22"/>
        <v>63419</v>
      </c>
      <c r="DE40" s="154">
        <f t="shared" si="48"/>
        <v>0</v>
      </c>
      <c r="DF40" s="155">
        <f t="shared" si="23"/>
        <v>0</v>
      </c>
      <c r="DG40" s="184">
        <f t="shared" si="24"/>
        <v>0</v>
      </c>
      <c r="DH40" s="154">
        <f t="shared" si="49"/>
        <v>0</v>
      </c>
      <c r="DI40" s="155">
        <f t="shared" si="25"/>
        <v>0</v>
      </c>
      <c r="DJ40" s="158">
        <f t="shared" si="26"/>
        <v>0</v>
      </c>
      <c r="DK40" s="74"/>
      <c r="DL40" s="71">
        <f t="shared" si="52"/>
        <v>0</v>
      </c>
      <c r="DM40" s="155">
        <v>0</v>
      </c>
      <c r="DN40" s="184">
        <v>0</v>
      </c>
      <c r="DO40" s="69">
        <f t="shared" si="53"/>
        <v>569639</v>
      </c>
      <c r="DP40" s="44">
        <v>520058</v>
      </c>
      <c r="DQ40" s="50">
        <v>49581</v>
      </c>
      <c r="DR40" s="69">
        <f t="shared" si="54"/>
        <v>1169031</v>
      </c>
      <c r="DS40" s="44">
        <v>831009</v>
      </c>
      <c r="DT40" s="182">
        <v>338022</v>
      </c>
      <c r="DU40" s="69">
        <f t="shared" si="55"/>
        <v>332257</v>
      </c>
      <c r="DV40" s="44">
        <v>298139</v>
      </c>
      <c r="DW40" s="50">
        <v>34118</v>
      </c>
    </row>
    <row r="41" spans="1:127" s="36" customFormat="1" ht="13.2" x14ac:dyDescent="0.25">
      <c r="A41" s="57"/>
      <c r="B41" s="58" t="s">
        <v>15</v>
      </c>
      <c r="C41" s="66">
        <f t="shared" si="27"/>
        <v>6695422</v>
      </c>
      <c r="D41" s="62">
        <v>6476775</v>
      </c>
      <c r="E41" s="63">
        <v>218647</v>
      </c>
      <c r="F41" s="69">
        <f t="shared" si="28"/>
        <v>2199689</v>
      </c>
      <c r="G41" s="44">
        <v>2180527</v>
      </c>
      <c r="H41" s="194">
        <v>19162</v>
      </c>
      <c r="I41" s="69">
        <f t="shared" si="29"/>
        <v>27664</v>
      </c>
      <c r="J41" s="44">
        <v>21140</v>
      </c>
      <c r="K41" s="194">
        <v>6524</v>
      </c>
      <c r="L41" s="69">
        <f t="shared" si="30"/>
        <v>4255491</v>
      </c>
      <c r="M41" s="44">
        <v>4113726</v>
      </c>
      <c r="N41" s="194">
        <v>141765</v>
      </c>
      <c r="O41" s="69">
        <f t="shared" si="31"/>
        <v>4255491</v>
      </c>
      <c r="P41" s="44">
        <v>4113726</v>
      </c>
      <c r="Q41" s="194">
        <v>141765</v>
      </c>
      <c r="R41" s="69">
        <f t="shared" si="32"/>
        <v>2657559</v>
      </c>
      <c r="S41" s="44">
        <v>2545318</v>
      </c>
      <c r="T41" s="194">
        <v>112241</v>
      </c>
      <c r="U41" s="69">
        <f t="shared" si="33"/>
        <v>1597932</v>
      </c>
      <c r="V41" s="92">
        <v>1568408</v>
      </c>
      <c r="W41" s="93">
        <v>29524</v>
      </c>
      <c r="X41" s="71">
        <f t="shared" si="47"/>
        <v>0</v>
      </c>
      <c r="Y41" s="155">
        <v>0</v>
      </c>
      <c r="Z41" s="197">
        <v>0</v>
      </c>
      <c r="AA41" s="69">
        <f t="shared" si="35"/>
        <v>212578</v>
      </c>
      <c r="AB41" s="44">
        <v>161382</v>
      </c>
      <c r="AC41" s="194">
        <v>51196</v>
      </c>
      <c r="AD41" s="71">
        <f t="shared" si="0"/>
        <v>0</v>
      </c>
      <c r="AE41" s="129">
        <v>0</v>
      </c>
      <c r="AF41" s="195">
        <v>0</v>
      </c>
      <c r="AG41" s="71">
        <f t="shared" si="1"/>
        <v>0</v>
      </c>
      <c r="AH41" s="129">
        <v>0</v>
      </c>
      <c r="AI41" s="195">
        <v>0</v>
      </c>
      <c r="AJ41" s="47"/>
      <c r="AK41" s="447">
        <v>488527</v>
      </c>
      <c r="AL41" s="348"/>
      <c r="AM41" s="353">
        <v>100734</v>
      </c>
      <c r="AN41" s="350"/>
      <c r="AO41" s="354">
        <v>0</v>
      </c>
      <c r="AP41" s="355"/>
      <c r="AQ41" s="353">
        <v>379568</v>
      </c>
      <c r="AR41" s="350"/>
      <c r="AS41" s="353">
        <v>379568</v>
      </c>
      <c r="AT41" s="350"/>
      <c r="AU41" s="353">
        <v>231102</v>
      </c>
      <c r="AV41" s="350"/>
      <c r="AW41" s="353">
        <v>148466.09400000001</v>
      </c>
      <c r="AX41" s="350"/>
      <c r="AY41" s="354">
        <v>0</v>
      </c>
      <c r="AZ41" s="355"/>
      <c r="BA41" s="353">
        <v>8225</v>
      </c>
      <c r="BB41" s="350"/>
      <c r="BC41" s="344">
        <v>0</v>
      </c>
      <c r="BD41" s="345"/>
      <c r="BE41" s="344">
        <v>0</v>
      </c>
      <c r="BF41" s="346"/>
      <c r="BG41" s="48"/>
      <c r="BH41" s="66">
        <f t="shared" si="2"/>
        <v>527001</v>
      </c>
      <c r="BI41" s="62">
        <v>471752</v>
      </c>
      <c r="BJ41" s="63">
        <v>55249</v>
      </c>
      <c r="BK41" s="69">
        <f t="shared" si="3"/>
        <v>16764</v>
      </c>
      <c r="BL41" s="44">
        <v>14887</v>
      </c>
      <c r="BM41" s="182">
        <v>1877</v>
      </c>
      <c r="BN41" s="71">
        <f t="shared" si="4"/>
        <v>0</v>
      </c>
      <c r="BO41" s="155">
        <v>0</v>
      </c>
      <c r="BP41" s="184">
        <v>0</v>
      </c>
      <c r="BQ41" s="69">
        <f t="shared" si="5"/>
        <v>304190</v>
      </c>
      <c r="BR41" s="44">
        <v>265700</v>
      </c>
      <c r="BS41" s="182">
        <v>38490</v>
      </c>
      <c r="BT41" s="69">
        <f t="shared" si="6"/>
        <v>304190</v>
      </c>
      <c r="BU41" s="44">
        <v>265700</v>
      </c>
      <c r="BV41" s="182">
        <v>38490</v>
      </c>
      <c r="BW41" s="69">
        <f t="shared" si="7"/>
        <v>268413</v>
      </c>
      <c r="BX41" s="44">
        <v>233297</v>
      </c>
      <c r="BY41" s="182">
        <v>35116</v>
      </c>
      <c r="BZ41" s="69">
        <f t="shared" si="8"/>
        <v>35777</v>
      </c>
      <c r="CA41" s="44">
        <v>32403</v>
      </c>
      <c r="CB41" s="182">
        <v>3374</v>
      </c>
      <c r="CC41" s="71">
        <f t="shared" si="9"/>
        <v>0</v>
      </c>
      <c r="CD41" s="155">
        <v>0</v>
      </c>
      <c r="CE41" s="184">
        <v>0</v>
      </c>
      <c r="CF41" s="69">
        <f t="shared" si="10"/>
        <v>206047</v>
      </c>
      <c r="CG41" s="44">
        <v>191165</v>
      </c>
      <c r="CH41" s="182">
        <v>14882</v>
      </c>
      <c r="CI41" s="71">
        <f t="shared" si="11"/>
        <v>0</v>
      </c>
      <c r="CJ41" s="155">
        <v>0</v>
      </c>
      <c r="CK41" s="184">
        <v>0</v>
      </c>
      <c r="CL41" s="71">
        <f t="shared" si="12"/>
        <v>0</v>
      </c>
      <c r="CM41" s="155">
        <v>0</v>
      </c>
      <c r="CN41" s="184">
        <v>0</v>
      </c>
      <c r="CO41" s="48"/>
      <c r="CP41" s="149">
        <f t="shared" si="36"/>
        <v>7710950</v>
      </c>
      <c r="CQ41" s="150">
        <f t="shared" si="13"/>
        <v>7437054</v>
      </c>
      <c r="CR41" s="151">
        <f t="shared" si="14"/>
        <v>273896</v>
      </c>
      <c r="CS41" s="152">
        <f t="shared" si="37"/>
        <v>2317187</v>
      </c>
      <c r="CT41" s="153">
        <f t="shared" si="15"/>
        <v>2296148</v>
      </c>
      <c r="CU41" s="183">
        <f t="shared" si="16"/>
        <v>21039</v>
      </c>
      <c r="CV41" s="152">
        <f t="shared" si="38"/>
        <v>27664</v>
      </c>
      <c r="CW41" s="153">
        <f t="shared" si="17"/>
        <v>21140</v>
      </c>
      <c r="CX41" s="183">
        <f t="shared" si="18"/>
        <v>6524</v>
      </c>
      <c r="CY41" s="152">
        <f t="shared" si="39"/>
        <v>4939249</v>
      </c>
      <c r="CZ41" s="153">
        <f t="shared" si="19"/>
        <v>4758994</v>
      </c>
      <c r="DA41" s="183">
        <f t="shared" si="20"/>
        <v>180255</v>
      </c>
      <c r="DB41" s="152">
        <f t="shared" si="40"/>
        <v>426850</v>
      </c>
      <c r="DC41" s="153">
        <f t="shared" si="21"/>
        <v>360772</v>
      </c>
      <c r="DD41" s="183">
        <f t="shared" si="22"/>
        <v>66078</v>
      </c>
      <c r="DE41" s="154">
        <f t="shared" si="48"/>
        <v>0</v>
      </c>
      <c r="DF41" s="155">
        <f t="shared" si="23"/>
        <v>0</v>
      </c>
      <c r="DG41" s="184">
        <f t="shared" si="24"/>
        <v>0</v>
      </c>
      <c r="DH41" s="154">
        <f t="shared" si="49"/>
        <v>0</v>
      </c>
      <c r="DI41" s="155">
        <f t="shared" si="25"/>
        <v>0</v>
      </c>
      <c r="DJ41" s="158">
        <f t="shared" si="26"/>
        <v>0</v>
      </c>
      <c r="DK41" s="74"/>
      <c r="DL41" s="71">
        <f t="shared" si="52"/>
        <v>0</v>
      </c>
      <c r="DM41" s="155">
        <v>0</v>
      </c>
      <c r="DN41" s="184">
        <v>0</v>
      </c>
      <c r="DO41" s="69">
        <f t="shared" si="53"/>
        <v>562745</v>
      </c>
      <c r="DP41" s="44">
        <v>515166</v>
      </c>
      <c r="DQ41" s="50">
        <v>47579</v>
      </c>
      <c r="DR41" s="69">
        <f t="shared" si="54"/>
        <v>1169236</v>
      </c>
      <c r="DS41" s="44">
        <v>841681</v>
      </c>
      <c r="DT41" s="194">
        <v>327555</v>
      </c>
      <c r="DU41" s="69">
        <f t="shared" si="55"/>
        <v>313312</v>
      </c>
      <c r="DV41" s="44">
        <v>285147</v>
      </c>
      <c r="DW41" s="50">
        <v>28165</v>
      </c>
    </row>
    <row r="42" spans="1:127" s="36" customFormat="1" ht="13.2" x14ac:dyDescent="0.25">
      <c r="A42" s="57"/>
      <c r="B42" s="58" t="s">
        <v>16</v>
      </c>
      <c r="C42" s="66">
        <f t="shared" si="27"/>
        <v>6844663</v>
      </c>
      <c r="D42" s="67">
        <v>6622856</v>
      </c>
      <c r="E42" s="63">
        <v>221807</v>
      </c>
      <c r="F42" s="69">
        <f t="shared" si="28"/>
        <v>2246061</v>
      </c>
      <c r="G42" s="44">
        <v>2226688</v>
      </c>
      <c r="H42" s="194">
        <v>19373</v>
      </c>
      <c r="I42" s="69">
        <f t="shared" si="29"/>
        <v>27988</v>
      </c>
      <c r="J42" s="44">
        <v>20785</v>
      </c>
      <c r="K42" s="194">
        <v>7203</v>
      </c>
      <c r="L42" s="69">
        <f t="shared" si="30"/>
        <v>4383499</v>
      </c>
      <c r="M42" s="44">
        <v>4237414</v>
      </c>
      <c r="N42" s="194">
        <v>146085</v>
      </c>
      <c r="O42" s="69">
        <f t="shared" si="31"/>
        <v>4383499</v>
      </c>
      <c r="P42" s="44">
        <v>4237414</v>
      </c>
      <c r="Q42" s="194">
        <v>146085</v>
      </c>
      <c r="R42" s="69">
        <f t="shared" si="32"/>
        <v>2704557</v>
      </c>
      <c r="S42" s="44">
        <v>2589638</v>
      </c>
      <c r="T42" s="194">
        <v>114919</v>
      </c>
      <c r="U42" s="69">
        <f t="shared" si="33"/>
        <v>1678942</v>
      </c>
      <c r="V42" s="92">
        <v>1647776</v>
      </c>
      <c r="W42" s="93">
        <v>31166</v>
      </c>
      <c r="X42" s="71">
        <f t="shared" si="47"/>
        <v>0</v>
      </c>
      <c r="Y42" s="155">
        <v>0</v>
      </c>
      <c r="Z42" s="197">
        <v>0</v>
      </c>
      <c r="AA42" s="69">
        <f t="shared" si="35"/>
        <v>187115</v>
      </c>
      <c r="AB42" s="44">
        <v>137969</v>
      </c>
      <c r="AC42" s="194">
        <v>49146</v>
      </c>
      <c r="AD42" s="71">
        <f t="shared" si="0"/>
        <v>0</v>
      </c>
      <c r="AE42" s="129">
        <v>0</v>
      </c>
      <c r="AF42" s="195">
        <v>0</v>
      </c>
      <c r="AG42" s="71">
        <f t="shared" si="1"/>
        <v>0</v>
      </c>
      <c r="AH42" s="129">
        <v>0</v>
      </c>
      <c r="AI42" s="195">
        <v>0</v>
      </c>
      <c r="AJ42" s="47"/>
      <c r="AK42" s="347">
        <v>782396</v>
      </c>
      <c r="AL42" s="449"/>
      <c r="AM42" s="353">
        <v>174682</v>
      </c>
      <c r="AN42" s="350"/>
      <c r="AO42" s="354">
        <v>0</v>
      </c>
      <c r="AP42" s="355"/>
      <c r="AQ42" s="353">
        <v>593058</v>
      </c>
      <c r="AR42" s="350"/>
      <c r="AS42" s="353">
        <v>593058</v>
      </c>
      <c r="AT42" s="350"/>
      <c r="AU42" s="349">
        <v>349517</v>
      </c>
      <c r="AV42" s="350"/>
      <c r="AW42" s="353">
        <v>243541</v>
      </c>
      <c r="AX42" s="350"/>
      <c r="AY42" s="354">
        <v>0</v>
      </c>
      <c r="AZ42" s="355"/>
      <c r="BA42" s="353">
        <v>14656</v>
      </c>
      <c r="BB42" s="350"/>
      <c r="BC42" s="344">
        <v>0</v>
      </c>
      <c r="BD42" s="345"/>
      <c r="BE42" s="344">
        <v>0</v>
      </c>
      <c r="BF42" s="346"/>
      <c r="BG42" s="48"/>
      <c r="BH42" s="66">
        <f t="shared" si="2"/>
        <v>561958</v>
      </c>
      <c r="BI42" s="62">
        <v>505799</v>
      </c>
      <c r="BJ42" s="63">
        <v>56159</v>
      </c>
      <c r="BK42" s="69">
        <f t="shared" si="3"/>
        <v>17316</v>
      </c>
      <c r="BL42" s="44">
        <v>15461</v>
      </c>
      <c r="BM42" s="185">
        <v>1855</v>
      </c>
      <c r="BN42" s="71">
        <f t="shared" si="4"/>
        <v>0</v>
      </c>
      <c r="BO42" s="155">
        <v>0</v>
      </c>
      <c r="BP42" s="188">
        <v>0</v>
      </c>
      <c r="BQ42" s="69">
        <f t="shared" si="5"/>
        <v>330956</v>
      </c>
      <c r="BR42" s="44">
        <v>292750</v>
      </c>
      <c r="BS42" s="185">
        <v>38206</v>
      </c>
      <c r="BT42" s="69">
        <f t="shared" si="6"/>
        <v>330956</v>
      </c>
      <c r="BU42" s="44">
        <v>292750</v>
      </c>
      <c r="BV42" s="185">
        <v>38206</v>
      </c>
      <c r="BW42" s="69">
        <f t="shared" si="7"/>
        <v>286549</v>
      </c>
      <c r="BX42" s="44">
        <v>252418</v>
      </c>
      <c r="BY42" s="185">
        <v>34131</v>
      </c>
      <c r="BZ42" s="69">
        <f t="shared" si="8"/>
        <v>44407</v>
      </c>
      <c r="CA42" s="44">
        <v>40332</v>
      </c>
      <c r="CB42" s="185">
        <v>4075</v>
      </c>
      <c r="CC42" s="71">
        <f t="shared" si="9"/>
        <v>0</v>
      </c>
      <c r="CD42" s="155">
        <v>0</v>
      </c>
      <c r="CE42" s="188">
        <v>0</v>
      </c>
      <c r="CF42" s="69">
        <f t="shared" si="10"/>
        <v>213686</v>
      </c>
      <c r="CG42" s="44">
        <v>197588</v>
      </c>
      <c r="CH42" s="185">
        <v>16098</v>
      </c>
      <c r="CI42" s="71">
        <f t="shared" si="11"/>
        <v>0</v>
      </c>
      <c r="CJ42" s="155">
        <v>0</v>
      </c>
      <c r="CK42" s="188">
        <v>0</v>
      </c>
      <c r="CL42" s="71">
        <f t="shared" si="12"/>
        <v>0</v>
      </c>
      <c r="CM42" s="155">
        <v>0</v>
      </c>
      <c r="CN42" s="188">
        <v>0</v>
      </c>
      <c r="CO42" s="48"/>
      <c r="CP42" s="149">
        <f t="shared" si="36"/>
        <v>8189017</v>
      </c>
      <c r="CQ42" s="150">
        <f t="shared" si="13"/>
        <v>7911051</v>
      </c>
      <c r="CR42" s="151">
        <f t="shared" si="14"/>
        <v>277966</v>
      </c>
      <c r="CS42" s="152">
        <f t="shared" si="37"/>
        <v>2438059</v>
      </c>
      <c r="CT42" s="153">
        <f t="shared" si="15"/>
        <v>2416831</v>
      </c>
      <c r="CU42" s="187">
        <f t="shared" si="16"/>
        <v>21228</v>
      </c>
      <c r="CV42" s="152">
        <f t="shared" si="38"/>
        <v>27988</v>
      </c>
      <c r="CW42" s="153">
        <f t="shared" si="17"/>
        <v>20785</v>
      </c>
      <c r="CX42" s="187">
        <f t="shared" si="18"/>
        <v>7203</v>
      </c>
      <c r="CY42" s="152">
        <f t="shared" si="39"/>
        <v>5307513</v>
      </c>
      <c r="CZ42" s="153">
        <f t="shared" si="19"/>
        <v>5123222</v>
      </c>
      <c r="DA42" s="187">
        <f t="shared" si="20"/>
        <v>184291</v>
      </c>
      <c r="DB42" s="152">
        <f t="shared" si="40"/>
        <v>415457</v>
      </c>
      <c r="DC42" s="153">
        <f t="shared" si="21"/>
        <v>350213</v>
      </c>
      <c r="DD42" s="187">
        <f t="shared" si="22"/>
        <v>65244</v>
      </c>
      <c r="DE42" s="154">
        <f t="shared" si="48"/>
        <v>0</v>
      </c>
      <c r="DF42" s="155">
        <f t="shared" si="23"/>
        <v>0</v>
      </c>
      <c r="DG42" s="188">
        <f t="shared" si="24"/>
        <v>0</v>
      </c>
      <c r="DH42" s="154">
        <f t="shared" si="49"/>
        <v>0</v>
      </c>
      <c r="DI42" s="155">
        <f t="shared" si="25"/>
        <v>0</v>
      </c>
      <c r="DJ42" s="158">
        <f t="shared" si="26"/>
        <v>0</v>
      </c>
      <c r="DK42" s="74"/>
      <c r="DL42" s="71">
        <f t="shared" ref="DL42:DL44" si="56">DM42+DN42</f>
        <v>0</v>
      </c>
      <c r="DM42" s="155">
        <v>0</v>
      </c>
      <c r="DN42" s="188">
        <v>0</v>
      </c>
      <c r="DO42" s="69">
        <f t="shared" si="53"/>
        <v>561536</v>
      </c>
      <c r="DP42" s="44">
        <v>513135</v>
      </c>
      <c r="DQ42" s="50">
        <v>48401</v>
      </c>
      <c r="DR42" s="69">
        <f t="shared" si="54"/>
        <v>1231298</v>
      </c>
      <c r="DS42" s="44">
        <v>876470</v>
      </c>
      <c r="DT42" s="185">
        <v>354828</v>
      </c>
      <c r="DU42" s="69">
        <f t="shared" si="55"/>
        <v>311628</v>
      </c>
      <c r="DV42" s="44">
        <v>282966</v>
      </c>
      <c r="DW42" s="50">
        <v>28662</v>
      </c>
    </row>
    <row r="43" spans="1:127" s="36" customFormat="1" ht="13.2" x14ac:dyDescent="0.25">
      <c r="A43" s="57"/>
      <c r="B43" s="58" t="s">
        <v>17</v>
      </c>
      <c r="C43" s="66">
        <f t="shared" si="27"/>
        <v>6651052</v>
      </c>
      <c r="D43" s="62">
        <v>6448207</v>
      </c>
      <c r="E43" s="63">
        <v>202845</v>
      </c>
      <c r="F43" s="69">
        <f t="shared" si="28"/>
        <v>2152299</v>
      </c>
      <c r="G43" s="44">
        <v>2134403</v>
      </c>
      <c r="H43" s="185">
        <v>17896</v>
      </c>
      <c r="I43" s="69">
        <f t="shared" si="29"/>
        <v>28322</v>
      </c>
      <c r="J43" s="44">
        <v>21198</v>
      </c>
      <c r="K43" s="185">
        <v>7124</v>
      </c>
      <c r="L43" s="69">
        <f t="shared" si="30"/>
        <v>4288993</v>
      </c>
      <c r="M43" s="44">
        <v>4153191</v>
      </c>
      <c r="N43" s="185">
        <v>135802</v>
      </c>
      <c r="O43" s="69">
        <f t="shared" si="31"/>
        <v>4288993</v>
      </c>
      <c r="P43" s="44">
        <v>4153191</v>
      </c>
      <c r="Q43" s="185">
        <v>135802</v>
      </c>
      <c r="R43" s="69">
        <f t="shared" si="32"/>
        <v>2601470</v>
      </c>
      <c r="S43" s="44">
        <v>2496238</v>
      </c>
      <c r="T43" s="185">
        <v>105232</v>
      </c>
      <c r="U43" s="69">
        <f t="shared" si="33"/>
        <v>1687523</v>
      </c>
      <c r="V43" s="92">
        <v>1656953</v>
      </c>
      <c r="W43" s="93">
        <v>30570</v>
      </c>
      <c r="X43" s="71">
        <f t="shared" si="47"/>
        <v>0</v>
      </c>
      <c r="Y43" s="155">
        <v>0</v>
      </c>
      <c r="Z43" s="188">
        <v>0</v>
      </c>
      <c r="AA43" s="69">
        <f t="shared" si="35"/>
        <v>181438</v>
      </c>
      <c r="AB43" s="44">
        <v>139415</v>
      </c>
      <c r="AC43" s="185">
        <v>42023</v>
      </c>
      <c r="AD43" s="71">
        <f t="shared" si="0"/>
        <v>0</v>
      </c>
      <c r="AE43" s="129">
        <v>0</v>
      </c>
      <c r="AF43" s="186">
        <v>0</v>
      </c>
      <c r="AG43" s="71">
        <f t="shared" si="1"/>
        <v>0</v>
      </c>
      <c r="AH43" s="129">
        <v>0</v>
      </c>
      <c r="AI43" s="186">
        <v>0</v>
      </c>
      <c r="AJ43" s="47"/>
      <c r="AK43" s="447">
        <v>863543</v>
      </c>
      <c r="AL43" s="348"/>
      <c r="AM43" s="353">
        <v>227006</v>
      </c>
      <c r="AN43" s="350"/>
      <c r="AO43" s="354">
        <v>0</v>
      </c>
      <c r="AP43" s="355"/>
      <c r="AQ43" s="353">
        <v>622174</v>
      </c>
      <c r="AR43" s="350"/>
      <c r="AS43" s="353">
        <v>622174</v>
      </c>
      <c r="AT43" s="350"/>
      <c r="AU43" s="353">
        <v>353190</v>
      </c>
      <c r="AV43" s="350"/>
      <c r="AW43" s="353">
        <v>268984</v>
      </c>
      <c r="AX43" s="350"/>
      <c r="AY43" s="354">
        <v>0</v>
      </c>
      <c r="AZ43" s="355"/>
      <c r="BA43" s="353">
        <v>14363</v>
      </c>
      <c r="BB43" s="350"/>
      <c r="BC43" s="344">
        <v>0</v>
      </c>
      <c r="BD43" s="345"/>
      <c r="BE43" s="344">
        <v>0</v>
      </c>
      <c r="BF43" s="346"/>
      <c r="BG43" s="48"/>
      <c r="BH43" s="66">
        <f t="shared" si="2"/>
        <v>580476</v>
      </c>
      <c r="BI43" s="62">
        <v>530037</v>
      </c>
      <c r="BJ43" s="63">
        <v>50439</v>
      </c>
      <c r="BK43" s="69">
        <f t="shared" si="3"/>
        <v>16619</v>
      </c>
      <c r="BL43" s="44">
        <v>14910</v>
      </c>
      <c r="BM43" s="185">
        <v>1709</v>
      </c>
      <c r="BN43" s="71">
        <f t="shared" si="4"/>
        <v>0</v>
      </c>
      <c r="BO43" s="155">
        <v>0</v>
      </c>
      <c r="BP43" s="188">
        <v>0</v>
      </c>
      <c r="BQ43" s="69">
        <f t="shared" si="5"/>
        <v>336621</v>
      </c>
      <c r="BR43" s="44">
        <v>303862</v>
      </c>
      <c r="BS43" s="185">
        <v>32759</v>
      </c>
      <c r="BT43" s="69">
        <f t="shared" si="6"/>
        <v>336621</v>
      </c>
      <c r="BU43" s="44">
        <v>303862</v>
      </c>
      <c r="BV43" s="185">
        <v>32759</v>
      </c>
      <c r="BW43" s="69">
        <f t="shared" si="7"/>
        <v>289956</v>
      </c>
      <c r="BX43" s="44">
        <v>260643</v>
      </c>
      <c r="BY43" s="185">
        <v>29313</v>
      </c>
      <c r="BZ43" s="69">
        <f t="shared" si="8"/>
        <v>46665</v>
      </c>
      <c r="CA43" s="44">
        <v>43219</v>
      </c>
      <c r="CB43" s="185">
        <v>3446</v>
      </c>
      <c r="CC43" s="71">
        <f t="shared" si="9"/>
        <v>0</v>
      </c>
      <c r="CD43" s="155">
        <v>0</v>
      </c>
      <c r="CE43" s="188">
        <v>0</v>
      </c>
      <c r="CF43" s="69">
        <f t="shared" si="10"/>
        <v>227236</v>
      </c>
      <c r="CG43" s="44">
        <v>211265</v>
      </c>
      <c r="CH43" s="185">
        <v>15971</v>
      </c>
      <c r="CI43" s="71">
        <f t="shared" si="11"/>
        <v>0</v>
      </c>
      <c r="CJ43" s="155">
        <v>0</v>
      </c>
      <c r="CK43" s="188">
        <v>0</v>
      </c>
      <c r="CL43" s="71">
        <f t="shared" si="12"/>
        <v>0</v>
      </c>
      <c r="CM43" s="155">
        <v>0</v>
      </c>
      <c r="CN43" s="188">
        <v>0</v>
      </c>
      <c r="CO43" s="48"/>
      <c r="CP43" s="149">
        <f t="shared" si="36"/>
        <v>8095071</v>
      </c>
      <c r="CQ43" s="150">
        <f t="shared" si="13"/>
        <v>7841787</v>
      </c>
      <c r="CR43" s="151">
        <f t="shared" si="14"/>
        <v>253284</v>
      </c>
      <c r="CS43" s="152">
        <f t="shared" si="37"/>
        <v>2395924</v>
      </c>
      <c r="CT43" s="153">
        <f t="shared" si="15"/>
        <v>2376319</v>
      </c>
      <c r="CU43" s="187">
        <f t="shared" si="16"/>
        <v>19605</v>
      </c>
      <c r="CV43" s="152">
        <f t="shared" si="38"/>
        <v>28322</v>
      </c>
      <c r="CW43" s="153">
        <f t="shared" si="17"/>
        <v>21198</v>
      </c>
      <c r="CX43" s="187">
        <f t="shared" si="18"/>
        <v>7124</v>
      </c>
      <c r="CY43" s="152">
        <f t="shared" si="39"/>
        <v>5247788</v>
      </c>
      <c r="CZ43" s="153">
        <f t="shared" si="19"/>
        <v>5079227</v>
      </c>
      <c r="DA43" s="187">
        <f t="shared" si="20"/>
        <v>168561</v>
      </c>
      <c r="DB43" s="152">
        <f t="shared" si="40"/>
        <v>423037</v>
      </c>
      <c r="DC43" s="153">
        <f t="shared" si="21"/>
        <v>365043</v>
      </c>
      <c r="DD43" s="187">
        <f t="shared" si="22"/>
        <v>57994</v>
      </c>
      <c r="DE43" s="154">
        <f t="shared" si="48"/>
        <v>0</v>
      </c>
      <c r="DF43" s="155">
        <f t="shared" si="23"/>
        <v>0</v>
      </c>
      <c r="DG43" s="188">
        <f t="shared" si="24"/>
        <v>0</v>
      </c>
      <c r="DH43" s="154">
        <f t="shared" si="49"/>
        <v>0</v>
      </c>
      <c r="DI43" s="155">
        <f t="shared" si="25"/>
        <v>0</v>
      </c>
      <c r="DJ43" s="158">
        <f t="shared" si="26"/>
        <v>0</v>
      </c>
      <c r="DK43" s="74"/>
      <c r="DL43" s="71">
        <f t="shared" si="56"/>
        <v>0</v>
      </c>
      <c r="DM43" s="155">
        <v>0</v>
      </c>
      <c r="DN43" s="188">
        <v>0</v>
      </c>
      <c r="DO43" s="69">
        <f t="shared" si="53"/>
        <v>538883</v>
      </c>
      <c r="DP43" s="44">
        <v>494469</v>
      </c>
      <c r="DQ43" s="50">
        <v>44414</v>
      </c>
      <c r="DR43" s="69">
        <f t="shared" si="54"/>
        <v>1144875</v>
      </c>
      <c r="DS43" s="44">
        <v>811531</v>
      </c>
      <c r="DT43" s="185">
        <v>333344</v>
      </c>
      <c r="DU43" s="69">
        <f t="shared" si="55"/>
        <v>319444</v>
      </c>
      <c r="DV43" s="44">
        <v>292626</v>
      </c>
      <c r="DW43" s="50">
        <v>26818</v>
      </c>
    </row>
    <row r="44" spans="1:127" s="36" customFormat="1" ht="13.2" x14ac:dyDescent="0.25">
      <c r="A44" s="57"/>
      <c r="B44" s="58" t="s">
        <v>18</v>
      </c>
      <c r="C44" s="66">
        <f t="shared" si="27"/>
        <v>6709876</v>
      </c>
      <c r="D44" s="62">
        <v>6495744</v>
      </c>
      <c r="E44" s="63">
        <v>214132</v>
      </c>
      <c r="F44" s="69">
        <f t="shared" si="28"/>
        <v>2181604</v>
      </c>
      <c r="G44" s="44">
        <v>2162669</v>
      </c>
      <c r="H44" s="185">
        <v>18935</v>
      </c>
      <c r="I44" s="69">
        <f t="shared" si="29"/>
        <v>28642</v>
      </c>
      <c r="J44" s="44">
        <v>22176</v>
      </c>
      <c r="K44" s="185">
        <v>6466</v>
      </c>
      <c r="L44" s="69">
        <f t="shared" si="30"/>
        <v>4292870</v>
      </c>
      <c r="M44" s="44">
        <v>4149386</v>
      </c>
      <c r="N44" s="185">
        <v>143484</v>
      </c>
      <c r="O44" s="69">
        <f t="shared" si="31"/>
        <v>4292870</v>
      </c>
      <c r="P44" s="44">
        <v>4149386</v>
      </c>
      <c r="Q44" s="185">
        <v>143484</v>
      </c>
      <c r="R44" s="69">
        <f t="shared" si="32"/>
        <v>2547429</v>
      </c>
      <c r="S44" s="44">
        <v>2438350</v>
      </c>
      <c r="T44" s="185">
        <v>109079</v>
      </c>
      <c r="U44" s="69">
        <f t="shared" si="33"/>
        <v>1745441</v>
      </c>
      <c r="V44" s="92">
        <v>1711036</v>
      </c>
      <c r="W44" s="93">
        <v>34405</v>
      </c>
      <c r="X44" s="71">
        <f t="shared" si="47"/>
        <v>0</v>
      </c>
      <c r="Y44" s="155">
        <v>0</v>
      </c>
      <c r="Z44" s="188">
        <v>0</v>
      </c>
      <c r="AA44" s="69">
        <f t="shared" si="35"/>
        <v>206760</v>
      </c>
      <c r="AB44" s="44">
        <v>161513</v>
      </c>
      <c r="AC44" s="185">
        <v>45247</v>
      </c>
      <c r="AD44" s="71">
        <f t="shared" si="0"/>
        <v>0</v>
      </c>
      <c r="AE44" s="129">
        <v>0</v>
      </c>
      <c r="AF44" s="186">
        <v>0</v>
      </c>
      <c r="AG44" s="71">
        <f t="shared" si="1"/>
        <v>0</v>
      </c>
      <c r="AH44" s="129">
        <v>0</v>
      </c>
      <c r="AI44" s="186">
        <v>0</v>
      </c>
      <c r="AJ44" s="47"/>
      <c r="AK44" s="447">
        <v>547492</v>
      </c>
      <c r="AL44" s="348"/>
      <c r="AM44" s="353">
        <v>113631</v>
      </c>
      <c r="AN44" s="350"/>
      <c r="AO44" s="354">
        <v>0</v>
      </c>
      <c r="AP44" s="355"/>
      <c r="AQ44" s="353">
        <v>421751</v>
      </c>
      <c r="AR44" s="350"/>
      <c r="AS44" s="353">
        <v>421751</v>
      </c>
      <c r="AT44" s="350"/>
      <c r="AU44" s="353">
        <v>237201</v>
      </c>
      <c r="AV44" s="350"/>
      <c r="AW44" s="353">
        <v>184550</v>
      </c>
      <c r="AX44" s="350"/>
      <c r="AY44" s="354">
        <v>0</v>
      </c>
      <c r="AZ44" s="355"/>
      <c r="BA44" s="353">
        <v>12110</v>
      </c>
      <c r="BB44" s="350"/>
      <c r="BC44" s="344">
        <v>0</v>
      </c>
      <c r="BD44" s="345"/>
      <c r="BE44" s="344">
        <v>0</v>
      </c>
      <c r="BF44" s="346"/>
      <c r="BG44" s="48"/>
      <c r="BH44" s="66">
        <f t="shared" si="2"/>
        <v>541289</v>
      </c>
      <c r="BI44" s="62">
        <v>486067</v>
      </c>
      <c r="BJ44" s="63">
        <v>55222</v>
      </c>
      <c r="BK44" s="69">
        <f t="shared" si="3"/>
        <v>14841</v>
      </c>
      <c r="BL44" s="44">
        <v>13165</v>
      </c>
      <c r="BM44" s="185">
        <v>1676</v>
      </c>
      <c r="BN44" s="71">
        <f t="shared" si="4"/>
        <v>0</v>
      </c>
      <c r="BO44" s="155">
        <v>0</v>
      </c>
      <c r="BP44" s="188">
        <v>0</v>
      </c>
      <c r="BQ44" s="69">
        <f t="shared" si="5"/>
        <v>297917</v>
      </c>
      <c r="BR44" s="44">
        <v>259645</v>
      </c>
      <c r="BS44" s="185">
        <v>38272</v>
      </c>
      <c r="BT44" s="69">
        <f t="shared" si="6"/>
        <v>297917</v>
      </c>
      <c r="BU44" s="44">
        <v>259645</v>
      </c>
      <c r="BV44" s="185">
        <v>38272</v>
      </c>
      <c r="BW44" s="69">
        <f t="shared" si="7"/>
        <v>260296</v>
      </c>
      <c r="BX44" s="44">
        <v>226109</v>
      </c>
      <c r="BY44" s="185">
        <v>34187</v>
      </c>
      <c r="BZ44" s="69">
        <f t="shared" si="8"/>
        <v>37621</v>
      </c>
      <c r="CA44" s="44">
        <v>33536</v>
      </c>
      <c r="CB44" s="185">
        <v>4085</v>
      </c>
      <c r="CC44" s="71">
        <f t="shared" si="9"/>
        <v>0</v>
      </c>
      <c r="CD44" s="155">
        <v>0</v>
      </c>
      <c r="CE44" s="188">
        <v>0</v>
      </c>
      <c r="CF44" s="69">
        <f t="shared" si="10"/>
        <v>228531</v>
      </c>
      <c r="CG44" s="44">
        <v>213257</v>
      </c>
      <c r="CH44" s="185">
        <v>15274</v>
      </c>
      <c r="CI44" s="71">
        <f t="shared" si="11"/>
        <v>0</v>
      </c>
      <c r="CJ44" s="155">
        <v>0</v>
      </c>
      <c r="CK44" s="188">
        <v>0</v>
      </c>
      <c r="CL44" s="71">
        <f t="shared" si="12"/>
        <v>0</v>
      </c>
      <c r="CM44" s="155">
        <v>0</v>
      </c>
      <c r="CN44" s="188">
        <v>0</v>
      </c>
      <c r="CO44" s="48"/>
      <c r="CP44" s="149">
        <f t="shared" si="36"/>
        <v>7798657</v>
      </c>
      <c r="CQ44" s="150">
        <f t="shared" ref="CQ44:CQ80" si="57">D44+AK44+BI44</f>
        <v>7529303</v>
      </c>
      <c r="CR44" s="151">
        <f t="shared" ref="CR44:CR80" si="58">E44+BJ44</f>
        <v>269354</v>
      </c>
      <c r="CS44" s="152">
        <f t="shared" si="37"/>
        <v>2310076</v>
      </c>
      <c r="CT44" s="153">
        <f t="shared" ref="CT44:CT80" si="59">G44+AM44+BL44</f>
        <v>2289465</v>
      </c>
      <c r="CU44" s="187">
        <f t="shared" ref="CU44:CU80" si="60">H44+BM44</f>
        <v>20611</v>
      </c>
      <c r="CV44" s="152">
        <f t="shared" si="38"/>
        <v>28642</v>
      </c>
      <c r="CW44" s="153">
        <f t="shared" ref="CW44:CW80" si="61">J44+AO44+BO44</f>
        <v>22176</v>
      </c>
      <c r="CX44" s="187">
        <f t="shared" ref="CX44:CX80" si="62">K44+BP44</f>
        <v>6466</v>
      </c>
      <c r="CY44" s="152">
        <f t="shared" si="39"/>
        <v>5012538</v>
      </c>
      <c r="CZ44" s="153">
        <f t="shared" ref="CZ44:CZ80" si="63">M44+AQ44+BR44</f>
        <v>4830782</v>
      </c>
      <c r="DA44" s="187">
        <f t="shared" ref="DA44:DA80" si="64">N44+BS44</f>
        <v>181756</v>
      </c>
      <c r="DB44" s="152">
        <f t="shared" si="40"/>
        <v>447401</v>
      </c>
      <c r="DC44" s="153">
        <f t="shared" ref="DC44:DC80" si="65">AB44+BA44+CG44</f>
        <v>386880</v>
      </c>
      <c r="DD44" s="187">
        <f t="shared" ref="DD44:DD80" si="66">AC44+CH44</f>
        <v>60521</v>
      </c>
      <c r="DE44" s="154">
        <f t="shared" si="48"/>
        <v>0</v>
      </c>
      <c r="DF44" s="155">
        <f t="shared" ref="DF44:DF80" si="67">AE44+BC44+CJ44</f>
        <v>0</v>
      </c>
      <c r="DG44" s="188">
        <f t="shared" ref="DG44:DG80" si="68">AF44+CK44</f>
        <v>0</v>
      </c>
      <c r="DH44" s="154">
        <f t="shared" si="49"/>
        <v>0</v>
      </c>
      <c r="DI44" s="155">
        <f t="shared" ref="DI44:DI80" si="69">AH44+BE44+CM44</f>
        <v>0</v>
      </c>
      <c r="DJ44" s="158">
        <f t="shared" ref="DJ44:DJ80" si="70">AI44+CN44</f>
        <v>0</v>
      </c>
      <c r="DK44" s="74"/>
      <c r="DL44" s="71">
        <f t="shared" si="56"/>
        <v>0</v>
      </c>
      <c r="DM44" s="155">
        <v>0</v>
      </c>
      <c r="DN44" s="188">
        <v>0</v>
      </c>
      <c r="DO44" s="69">
        <f t="shared" si="53"/>
        <v>534579</v>
      </c>
      <c r="DP44" s="44">
        <v>490347</v>
      </c>
      <c r="DQ44" s="50">
        <v>44232</v>
      </c>
      <c r="DR44" s="69">
        <f t="shared" si="54"/>
        <v>1194889</v>
      </c>
      <c r="DS44" s="44">
        <v>878550</v>
      </c>
      <c r="DT44" s="194">
        <v>316339</v>
      </c>
      <c r="DU44" s="69">
        <f t="shared" si="55"/>
        <v>338851</v>
      </c>
      <c r="DV44" s="44">
        <v>310602</v>
      </c>
      <c r="DW44" s="50">
        <v>28249</v>
      </c>
    </row>
    <row r="45" spans="1:127" s="36" customFormat="1" ht="13.2" x14ac:dyDescent="0.25">
      <c r="A45" s="57"/>
      <c r="B45" s="58" t="s">
        <v>19</v>
      </c>
      <c r="C45" s="27">
        <f t="shared" si="27"/>
        <v>7148194</v>
      </c>
      <c r="D45" s="62">
        <v>6910072</v>
      </c>
      <c r="E45" s="63">
        <v>238122</v>
      </c>
      <c r="F45" s="43">
        <f t="shared" si="28"/>
        <v>2325404</v>
      </c>
      <c r="G45" s="44">
        <v>2303833</v>
      </c>
      <c r="H45" s="190">
        <v>21571</v>
      </c>
      <c r="I45" s="43">
        <f t="shared" si="29"/>
        <v>30853</v>
      </c>
      <c r="J45" s="44">
        <v>23762</v>
      </c>
      <c r="K45" s="190">
        <v>7091</v>
      </c>
      <c r="L45" s="43">
        <f t="shared" si="30"/>
        <v>4564627</v>
      </c>
      <c r="M45" s="44">
        <v>4406786</v>
      </c>
      <c r="N45" s="190">
        <v>157841</v>
      </c>
      <c r="O45" s="43">
        <f t="shared" si="31"/>
        <v>4564627</v>
      </c>
      <c r="P45" s="44">
        <v>4406786</v>
      </c>
      <c r="Q45" s="190">
        <v>157841</v>
      </c>
      <c r="R45" s="43">
        <f t="shared" si="32"/>
        <v>2644354</v>
      </c>
      <c r="S45" s="44">
        <v>2526221</v>
      </c>
      <c r="T45" s="190">
        <v>118133</v>
      </c>
      <c r="U45" s="43">
        <f t="shared" si="33"/>
        <v>1920273</v>
      </c>
      <c r="V45" s="92">
        <v>1880565</v>
      </c>
      <c r="W45" s="93">
        <v>39708</v>
      </c>
      <c r="X45" s="45">
        <f t="shared" si="47"/>
        <v>0</v>
      </c>
      <c r="Y45" s="46">
        <v>0</v>
      </c>
      <c r="Z45" s="189">
        <v>0</v>
      </c>
      <c r="AA45" s="43">
        <f t="shared" si="35"/>
        <v>227310</v>
      </c>
      <c r="AB45" s="44">
        <v>175691</v>
      </c>
      <c r="AC45" s="190">
        <v>51619</v>
      </c>
      <c r="AD45" s="45">
        <f t="shared" si="0"/>
        <v>0</v>
      </c>
      <c r="AE45" s="46">
        <v>0</v>
      </c>
      <c r="AF45" s="189">
        <v>0</v>
      </c>
      <c r="AG45" s="45">
        <f t="shared" si="1"/>
        <v>0</v>
      </c>
      <c r="AH45" s="46">
        <v>0</v>
      </c>
      <c r="AI45" s="189">
        <v>0</v>
      </c>
      <c r="AJ45" s="47"/>
      <c r="AK45" s="370">
        <v>428009</v>
      </c>
      <c r="AL45" s="371"/>
      <c r="AM45" s="353">
        <v>98949</v>
      </c>
      <c r="AN45" s="350"/>
      <c r="AO45" s="354">
        <v>0</v>
      </c>
      <c r="AP45" s="355"/>
      <c r="AQ45" s="353">
        <v>316460</v>
      </c>
      <c r="AR45" s="350"/>
      <c r="AS45" s="353">
        <v>316460</v>
      </c>
      <c r="AT45" s="350"/>
      <c r="AU45" s="353">
        <v>182766</v>
      </c>
      <c r="AV45" s="350"/>
      <c r="AW45" s="353">
        <v>133694</v>
      </c>
      <c r="AX45" s="350"/>
      <c r="AY45" s="354">
        <v>0</v>
      </c>
      <c r="AZ45" s="355"/>
      <c r="BA45" s="353">
        <v>12600</v>
      </c>
      <c r="BB45" s="350"/>
      <c r="BC45" s="354">
        <v>0</v>
      </c>
      <c r="BD45" s="355"/>
      <c r="BE45" s="354">
        <v>0</v>
      </c>
      <c r="BF45" s="362"/>
      <c r="BG45" s="48"/>
      <c r="BH45" s="27">
        <f t="shared" si="2"/>
        <v>651759</v>
      </c>
      <c r="BI45" s="62">
        <v>587879</v>
      </c>
      <c r="BJ45" s="63">
        <v>63880</v>
      </c>
      <c r="BK45" s="43">
        <f t="shared" si="3"/>
        <v>17608</v>
      </c>
      <c r="BL45" s="44">
        <v>15849</v>
      </c>
      <c r="BM45" s="190">
        <v>1759</v>
      </c>
      <c r="BN45" s="45">
        <f t="shared" si="4"/>
        <v>0</v>
      </c>
      <c r="BO45" s="46">
        <v>0</v>
      </c>
      <c r="BP45" s="189">
        <v>0</v>
      </c>
      <c r="BQ45" s="43">
        <f t="shared" si="5"/>
        <v>363673</v>
      </c>
      <c r="BR45" s="44">
        <v>317979</v>
      </c>
      <c r="BS45" s="190">
        <v>45694</v>
      </c>
      <c r="BT45" s="43">
        <f t="shared" si="6"/>
        <v>363673</v>
      </c>
      <c r="BU45" s="44">
        <v>317979</v>
      </c>
      <c r="BV45" s="190">
        <v>45694</v>
      </c>
      <c r="BW45" s="43">
        <f t="shared" si="7"/>
        <v>313457</v>
      </c>
      <c r="BX45" s="44">
        <v>272833</v>
      </c>
      <c r="BY45" s="190">
        <v>40624</v>
      </c>
      <c r="BZ45" s="43">
        <f t="shared" si="8"/>
        <v>50216</v>
      </c>
      <c r="CA45" s="44">
        <v>45146</v>
      </c>
      <c r="CB45" s="190">
        <v>5070</v>
      </c>
      <c r="CC45" s="45">
        <f t="shared" si="9"/>
        <v>0</v>
      </c>
      <c r="CD45" s="46">
        <v>0</v>
      </c>
      <c r="CE45" s="189">
        <v>0</v>
      </c>
      <c r="CF45" s="43">
        <f t="shared" si="10"/>
        <v>270478</v>
      </c>
      <c r="CG45" s="44">
        <v>254051</v>
      </c>
      <c r="CH45" s="190">
        <v>16427</v>
      </c>
      <c r="CI45" s="45">
        <f t="shared" si="11"/>
        <v>0</v>
      </c>
      <c r="CJ45" s="46">
        <v>0</v>
      </c>
      <c r="CK45" s="189">
        <v>0</v>
      </c>
      <c r="CL45" s="45">
        <f t="shared" si="12"/>
        <v>0</v>
      </c>
      <c r="CM45" s="46">
        <v>0</v>
      </c>
      <c r="CN45" s="49">
        <v>0</v>
      </c>
      <c r="CO45" s="48"/>
      <c r="CP45" s="27">
        <f t="shared" si="36"/>
        <v>8227962</v>
      </c>
      <c r="CQ45" s="62">
        <f t="shared" si="57"/>
        <v>7925960</v>
      </c>
      <c r="CR45" s="63">
        <f t="shared" si="58"/>
        <v>302002</v>
      </c>
      <c r="CS45" s="43">
        <f t="shared" si="37"/>
        <v>2441961</v>
      </c>
      <c r="CT45" s="44">
        <f t="shared" si="59"/>
        <v>2418631</v>
      </c>
      <c r="CU45" s="190">
        <f t="shared" si="60"/>
        <v>23330</v>
      </c>
      <c r="CV45" s="43">
        <f t="shared" si="38"/>
        <v>30853</v>
      </c>
      <c r="CW45" s="44">
        <f t="shared" si="61"/>
        <v>23762</v>
      </c>
      <c r="CX45" s="190">
        <f t="shared" si="62"/>
        <v>7091</v>
      </c>
      <c r="CY45" s="43">
        <f t="shared" si="39"/>
        <v>5244760</v>
      </c>
      <c r="CZ45" s="44">
        <f t="shared" si="63"/>
        <v>5041225</v>
      </c>
      <c r="DA45" s="190">
        <f t="shared" si="64"/>
        <v>203535</v>
      </c>
      <c r="DB45" s="43">
        <f t="shared" si="40"/>
        <v>510388</v>
      </c>
      <c r="DC45" s="44">
        <f t="shared" si="65"/>
        <v>442342</v>
      </c>
      <c r="DD45" s="190">
        <f t="shared" si="66"/>
        <v>68046</v>
      </c>
      <c r="DE45" s="45">
        <f t="shared" si="48"/>
        <v>0</v>
      </c>
      <c r="DF45" s="46">
        <f t="shared" si="67"/>
        <v>0</v>
      </c>
      <c r="DG45" s="189">
        <f t="shared" si="68"/>
        <v>0</v>
      </c>
      <c r="DH45" s="45">
        <f t="shared" si="49"/>
        <v>0</v>
      </c>
      <c r="DI45" s="46">
        <f t="shared" si="69"/>
        <v>0</v>
      </c>
      <c r="DJ45" s="49">
        <f t="shared" si="70"/>
        <v>0</v>
      </c>
      <c r="DK45" s="48"/>
      <c r="DL45" s="45">
        <f t="shared" ref="DL45:DL53" si="71">DM45+DN45</f>
        <v>0</v>
      </c>
      <c r="DM45" s="46">
        <v>0</v>
      </c>
      <c r="DN45" s="189">
        <v>0</v>
      </c>
      <c r="DO45" s="43">
        <f t="shared" si="53"/>
        <v>565018</v>
      </c>
      <c r="DP45" s="44">
        <v>516957</v>
      </c>
      <c r="DQ45" s="50">
        <v>48061</v>
      </c>
      <c r="DR45" s="43">
        <f t="shared" si="54"/>
        <v>1284009</v>
      </c>
      <c r="DS45" s="44">
        <v>935666</v>
      </c>
      <c r="DT45" s="190">
        <v>348343</v>
      </c>
      <c r="DU45" s="43">
        <f t="shared" si="55"/>
        <v>368363</v>
      </c>
      <c r="DV45" s="44">
        <v>337815</v>
      </c>
      <c r="DW45" s="50">
        <v>30548</v>
      </c>
    </row>
    <row r="46" spans="1:127" s="36" customFormat="1" ht="13.2" x14ac:dyDescent="0.25">
      <c r="A46" s="57"/>
      <c r="B46" s="58" t="s">
        <v>20</v>
      </c>
      <c r="C46" s="27">
        <f t="shared" si="27"/>
        <v>6968757</v>
      </c>
      <c r="D46" s="62">
        <v>6731226</v>
      </c>
      <c r="E46" s="63">
        <v>237531</v>
      </c>
      <c r="F46" s="43">
        <f t="shared" si="28"/>
        <v>2205656</v>
      </c>
      <c r="G46" s="44">
        <v>2186210</v>
      </c>
      <c r="H46" s="190">
        <v>19446</v>
      </c>
      <c r="I46" s="43">
        <f t="shared" si="29"/>
        <v>29650</v>
      </c>
      <c r="J46" s="44">
        <v>21319</v>
      </c>
      <c r="K46" s="190">
        <v>8331</v>
      </c>
      <c r="L46" s="43">
        <f t="shared" si="30"/>
        <v>4502363</v>
      </c>
      <c r="M46" s="44">
        <v>4350209</v>
      </c>
      <c r="N46" s="190">
        <v>152154</v>
      </c>
      <c r="O46" s="43">
        <f t="shared" si="31"/>
        <v>4502363</v>
      </c>
      <c r="P46" s="44">
        <v>4350209</v>
      </c>
      <c r="Q46" s="190">
        <v>152154</v>
      </c>
      <c r="R46" s="43">
        <f t="shared" si="32"/>
        <v>2571632</v>
      </c>
      <c r="S46" s="44">
        <v>2459777</v>
      </c>
      <c r="T46" s="190">
        <v>111855</v>
      </c>
      <c r="U46" s="43">
        <f t="shared" si="33"/>
        <v>1930731</v>
      </c>
      <c r="V46" s="92">
        <v>1890432</v>
      </c>
      <c r="W46" s="93">
        <v>40299</v>
      </c>
      <c r="X46" s="45">
        <f t="shared" si="47"/>
        <v>0</v>
      </c>
      <c r="Y46" s="46">
        <v>0</v>
      </c>
      <c r="Z46" s="189">
        <v>0</v>
      </c>
      <c r="AA46" s="43">
        <f t="shared" si="35"/>
        <v>231088</v>
      </c>
      <c r="AB46" s="44">
        <v>173488</v>
      </c>
      <c r="AC46" s="190">
        <v>57600</v>
      </c>
      <c r="AD46" s="45">
        <f t="shared" si="0"/>
        <v>0</v>
      </c>
      <c r="AE46" s="46">
        <v>0</v>
      </c>
      <c r="AF46" s="189">
        <v>0</v>
      </c>
      <c r="AG46" s="45">
        <f t="shared" si="1"/>
        <v>0</v>
      </c>
      <c r="AH46" s="46">
        <v>0</v>
      </c>
      <c r="AI46" s="189">
        <v>0</v>
      </c>
      <c r="AJ46" s="47"/>
      <c r="AK46" s="370">
        <v>353101</v>
      </c>
      <c r="AL46" s="371"/>
      <c r="AM46" s="353">
        <v>79996</v>
      </c>
      <c r="AN46" s="350"/>
      <c r="AO46" s="354">
        <v>0</v>
      </c>
      <c r="AP46" s="355"/>
      <c r="AQ46" s="353">
        <v>259906</v>
      </c>
      <c r="AR46" s="350"/>
      <c r="AS46" s="353">
        <v>259906</v>
      </c>
      <c r="AT46" s="350"/>
      <c r="AU46" s="353">
        <v>146779</v>
      </c>
      <c r="AV46" s="350"/>
      <c r="AW46" s="353">
        <v>113127</v>
      </c>
      <c r="AX46" s="350"/>
      <c r="AY46" s="354">
        <v>0</v>
      </c>
      <c r="AZ46" s="355"/>
      <c r="BA46" s="353">
        <v>13199</v>
      </c>
      <c r="BB46" s="350"/>
      <c r="BC46" s="354">
        <v>0</v>
      </c>
      <c r="BD46" s="355"/>
      <c r="BE46" s="354">
        <v>0</v>
      </c>
      <c r="BF46" s="362"/>
      <c r="BG46" s="48"/>
      <c r="BH46" s="27">
        <f t="shared" si="2"/>
        <v>643873</v>
      </c>
      <c r="BI46" s="62">
        <v>584339</v>
      </c>
      <c r="BJ46" s="63">
        <v>59534</v>
      </c>
      <c r="BK46" s="43">
        <f t="shared" si="3"/>
        <v>16180</v>
      </c>
      <c r="BL46" s="44">
        <v>14329</v>
      </c>
      <c r="BM46" s="190">
        <v>1851</v>
      </c>
      <c r="BN46" s="45">
        <f t="shared" si="4"/>
        <v>0</v>
      </c>
      <c r="BO46" s="46">
        <v>0</v>
      </c>
      <c r="BP46" s="189">
        <v>0</v>
      </c>
      <c r="BQ46" s="43">
        <f t="shared" si="5"/>
        <v>316433</v>
      </c>
      <c r="BR46" s="44">
        <v>275505</v>
      </c>
      <c r="BS46" s="190">
        <v>40928</v>
      </c>
      <c r="BT46" s="43">
        <f t="shared" si="6"/>
        <v>316433</v>
      </c>
      <c r="BU46" s="44">
        <v>275505</v>
      </c>
      <c r="BV46" s="190">
        <v>40928</v>
      </c>
      <c r="BW46" s="43">
        <f t="shared" si="7"/>
        <v>276824</v>
      </c>
      <c r="BX46" s="44">
        <v>240707</v>
      </c>
      <c r="BY46" s="190">
        <v>36117</v>
      </c>
      <c r="BZ46" s="43">
        <f t="shared" si="8"/>
        <v>39609</v>
      </c>
      <c r="CA46" s="44">
        <v>34798</v>
      </c>
      <c r="CB46" s="190">
        <v>4811</v>
      </c>
      <c r="CC46" s="45">
        <f t="shared" si="9"/>
        <v>0</v>
      </c>
      <c r="CD46" s="46">
        <v>0</v>
      </c>
      <c r="CE46" s="189">
        <v>0</v>
      </c>
      <c r="CF46" s="43">
        <f t="shared" si="10"/>
        <v>311260</v>
      </c>
      <c r="CG46" s="44">
        <v>294505</v>
      </c>
      <c r="CH46" s="190">
        <v>16755</v>
      </c>
      <c r="CI46" s="45">
        <f t="shared" si="11"/>
        <v>0</v>
      </c>
      <c r="CJ46" s="46">
        <v>0</v>
      </c>
      <c r="CK46" s="189">
        <v>0</v>
      </c>
      <c r="CL46" s="45">
        <f t="shared" si="12"/>
        <v>0</v>
      </c>
      <c r="CM46" s="46">
        <v>0</v>
      </c>
      <c r="CN46" s="49">
        <v>0</v>
      </c>
      <c r="CO46" s="48"/>
      <c r="CP46" s="27">
        <f t="shared" si="36"/>
        <v>7965731</v>
      </c>
      <c r="CQ46" s="62">
        <f t="shared" si="57"/>
        <v>7668666</v>
      </c>
      <c r="CR46" s="63">
        <f t="shared" si="58"/>
        <v>297065</v>
      </c>
      <c r="CS46" s="43">
        <f t="shared" si="37"/>
        <v>2301832</v>
      </c>
      <c r="CT46" s="44">
        <f t="shared" si="59"/>
        <v>2280535</v>
      </c>
      <c r="CU46" s="190">
        <f t="shared" si="60"/>
        <v>21297</v>
      </c>
      <c r="CV46" s="43">
        <f t="shared" si="38"/>
        <v>29650</v>
      </c>
      <c r="CW46" s="44">
        <f t="shared" si="61"/>
        <v>21319</v>
      </c>
      <c r="CX46" s="190">
        <f t="shared" si="62"/>
        <v>8331</v>
      </c>
      <c r="CY46" s="43">
        <f t="shared" si="39"/>
        <v>5078702</v>
      </c>
      <c r="CZ46" s="44">
        <f t="shared" si="63"/>
        <v>4885620</v>
      </c>
      <c r="DA46" s="190">
        <f t="shared" si="64"/>
        <v>193082</v>
      </c>
      <c r="DB46" s="43">
        <f t="shared" si="40"/>
        <v>555547</v>
      </c>
      <c r="DC46" s="44">
        <f t="shared" si="65"/>
        <v>481192</v>
      </c>
      <c r="DD46" s="190">
        <f t="shared" si="66"/>
        <v>74355</v>
      </c>
      <c r="DE46" s="45">
        <f t="shared" si="48"/>
        <v>0</v>
      </c>
      <c r="DF46" s="46">
        <f t="shared" si="67"/>
        <v>0</v>
      </c>
      <c r="DG46" s="189">
        <f t="shared" si="68"/>
        <v>0</v>
      </c>
      <c r="DH46" s="45">
        <f t="shared" si="49"/>
        <v>0</v>
      </c>
      <c r="DI46" s="46">
        <f t="shared" si="69"/>
        <v>0</v>
      </c>
      <c r="DJ46" s="49">
        <f t="shared" si="70"/>
        <v>0</v>
      </c>
      <c r="DK46" s="48"/>
      <c r="DL46" s="45">
        <f t="shared" si="71"/>
        <v>0</v>
      </c>
      <c r="DM46" s="46">
        <v>0</v>
      </c>
      <c r="DN46" s="189">
        <v>0</v>
      </c>
      <c r="DO46" s="43">
        <f t="shared" si="53"/>
        <v>556888</v>
      </c>
      <c r="DP46" s="44">
        <v>509307</v>
      </c>
      <c r="DQ46" s="50">
        <v>47581</v>
      </c>
      <c r="DR46" s="43">
        <f t="shared" si="54"/>
        <v>1257540</v>
      </c>
      <c r="DS46" s="44">
        <v>916575</v>
      </c>
      <c r="DT46" s="190">
        <v>340965</v>
      </c>
      <c r="DU46" s="43">
        <f t="shared" si="55"/>
        <v>352614</v>
      </c>
      <c r="DV46" s="44">
        <v>321646</v>
      </c>
      <c r="DW46" s="50">
        <v>30968</v>
      </c>
    </row>
    <row r="47" spans="1:127" s="36" customFormat="1" ht="13.8" thickBot="1" x14ac:dyDescent="0.3">
      <c r="A47" s="60"/>
      <c r="B47" s="61" t="s">
        <v>44</v>
      </c>
      <c r="C47" s="28">
        <f t="shared" si="27"/>
        <v>7789467</v>
      </c>
      <c r="D47" s="64">
        <v>7532003</v>
      </c>
      <c r="E47" s="65">
        <v>257464</v>
      </c>
      <c r="F47" s="51">
        <f t="shared" si="28"/>
        <v>2470012</v>
      </c>
      <c r="G47" s="52">
        <v>2450150</v>
      </c>
      <c r="H47" s="191">
        <v>19862</v>
      </c>
      <c r="I47" s="51">
        <f t="shared" si="29"/>
        <v>30132</v>
      </c>
      <c r="J47" s="52">
        <v>21436</v>
      </c>
      <c r="K47" s="191">
        <v>8696</v>
      </c>
      <c r="L47" s="51">
        <f t="shared" si="30"/>
        <v>5042133</v>
      </c>
      <c r="M47" s="52">
        <v>4890155</v>
      </c>
      <c r="N47" s="191">
        <v>151978</v>
      </c>
      <c r="O47" s="51">
        <f t="shared" si="31"/>
        <v>5042131</v>
      </c>
      <c r="P47" s="52">
        <v>4890153</v>
      </c>
      <c r="Q47" s="191">
        <v>151978</v>
      </c>
      <c r="R47" s="51">
        <f t="shared" si="32"/>
        <v>2814443</v>
      </c>
      <c r="S47" s="52">
        <v>2704363</v>
      </c>
      <c r="T47" s="191">
        <v>110080</v>
      </c>
      <c r="U47" s="51">
        <f t="shared" si="33"/>
        <v>2227688</v>
      </c>
      <c r="V47" s="52">
        <v>2185790</v>
      </c>
      <c r="W47" s="191">
        <v>41898</v>
      </c>
      <c r="X47" s="53">
        <f t="shared" si="47"/>
        <v>0</v>
      </c>
      <c r="Y47" s="54">
        <v>0</v>
      </c>
      <c r="Z47" s="192">
        <v>0</v>
      </c>
      <c r="AA47" s="51">
        <f t="shared" si="35"/>
        <v>247190</v>
      </c>
      <c r="AB47" s="52">
        <v>170262</v>
      </c>
      <c r="AC47" s="191">
        <v>76928</v>
      </c>
      <c r="AD47" s="53">
        <f t="shared" si="0"/>
        <v>0</v>
      </c>
      <c r="AE47" s="54">
        <v>0</v>
      </c>
      <c r="AF47" s="192">
        <v>0</v>
      </c>
      <c r="AG47" s="53">
        <f t="shared" si="1"/>
        <v>0</v>
      </c>
      <c r="AH47" s="54">
        <v>0</v>
      </c>
      <c r="AI47" s="192">
        <v>0</v>
      </c>
      <c r="AJ47" s="47"/>
      <c r="AK47" s="375">
        <v>392697</v>
      </c>
      <c r="AL47" s="376"/>
      <c r="AM47" s="377">
        <v>99574</v>
      </c>
      <c r="AN47" s="378"/>
      <c r="AO47" s="372">
        <v>0</v>
      </c>
      <c r="AP47" s="373"/>
      <c r="AQ47" s="377">
        <v>281106</v>
      </c>
      <c r="AR47" s="378"/>
      <c r="AS47" s="377">
        <v>281106</v>
      </c>
      <c r="AT47" s="378"/>
      <c r="AU47" s="377">
        <v>157088</v>
      </c>
      <c r="AV47" s="378"/>
      <c r="AW47" s="377">
        <v>124018</v>
      </c>
      <c r="AX47" s="378"/>
      <c r="AY47" s="372">
        <v>0</v>
      </c>
      <c r="AZ47" s="373"/>
      <c r="BA47" s="377">
        <v>12017</v>
      </c>
      <c r="BB47" s="378"/>
      <c r="BC47" s="372">
        <v>0</v>
      </c>
      <c r="BD47" s="373"/>
      <c r="BE47" s="372">
        <v>0</v>
      </c>
      <c r="BF47" s="374"/>
      <c r="BG47" s="48"/>
      <c r="BH47" s="28">
        <f t="shared" si="2"/>
        <v>582848</v>
      </c>
      <c r="BI47" s="64">
        <v>526089</v>
      </c>
      <c r="BJ47" s="65">
        <v>56759</v>
      </c>
      <c r="BK47" s="51">
        <f t="shared" si="3"/>
        <v>16193</v>
      </c>
      <c r="BL47" s="52">
        <v>14425</v>
      </c>
      <c r="BM47" s="191">
        <v>1768</v>
      </c>
      <c r="BN47" s="53">
        <f t="shared" si="4"/>
        <v>0</v>
      </c>
      <c r="BO47" s="54">
        <v>0</v>
      </c>
      <c r="BP47" s="192">
        <v>0</v>
      </c>
      <c r="BQ47" s="51">
        <f t="shared" si="5"/>
        <v>308271</v>
      </c>
      <c r="BR47" s="52">
        <v>269512</v>
      </c>
      <c r="BS47" s="191">
        <v>38759</v>
      </c>
      <c r="BT47" s="51">
        <f t="shared" si="6"/>
        <v>308271</v>
      </c>
      <c r="BU47" s="52">
        <v>269512</v>
      </c>
      <c r="BV47" s="191">
        <v>38759</v>
      </c>
      <c r="BW47" s="51">
        <f t="shared" si="7"/>
        <v>264933</v>
      </c>
      <c r="BX47" s="52">
        <v>231809</v>
      </c>
      <c r="BY47" s="191">
        <v>33124</v>
      </c>
      <c r="BZ47" s="51">
        <f t="shared" si="8"/>
        <v>43338</v>
      </c>
      <c r="CA47" s="52">
        <v>37703</v>
      </c>
      <c r="CB47" s="191">
        <v>5635</v>
      </c>
      <c r="CC47" s="53">
        <f t="shared" si="9"/>
        <v>0</v>
      </c>
      <c r="CD47" s="54">
        <v>0</v>
      </c>
      <c r="CE47" s="192">
        <v>0</v>
      </c>
      <c r="CF47" s="51">
        <f t="shared" si="10"/>
        <v>258384</v>
      </c>
      <c r="CG47" s="52">
        <v>242152</v>
      </c>
      <c r="CH47" s="191">
        <v>16232</v>
      </c>
      <c r="CI47" s="53">
        <f t="shared" si="11"/>
        <v>0</v>
      </c>
      <c r="CJ47" s="54">
        <v>0</v>
      </c>
      <c r="CK47" s="192">
        <v>0</v>
      </c>
      <c r="CL47" s="53">
        <f t="shared" si="12"/>
        <v>0</v>
      </c>
      <c r="CM47" s="54">
        <v>0</v>
      </c>
      <c r="CN47" s="55">
        <v>0</v>
      </c>
      <c r="CO47" s="48"/>
      <c r="CP47" s="28">
        <f t="shared" si="36"/>
        <v>8765012</v>
      </c>
      <c r="CQ47" s="64">
        <f t="shared" si="57"/>
        <v>8450789</v>
      </c>
      <c r="CR47" s="65">
        <f t="shared" si="58"/>
        <v>314223</v>
      </c>
      <c r="CS47" s="51">
        <f t="shared" si="37"/>
        <v>2585779</v>
      </c>
      <c r="CT47" s="52">
        <f t="shared" si="59"/>
        <v>2564149</v>
      </c>
      <c r="CU47" s="191">
        <f t="shared" si="60"/>
        <v>21630</v>
      </c>
      <c r="CV47" s="51">
        <f t="shared" si="38"/>
        <v>30132</v>
      </c>
      <c r="CW47" s="52">
        <f t="shared" si="61"/>
        <v>21436</v>
      </c>
      <c r="CX47" s="191">
        <f t="shared" si="62"/>
        <v>8696</v>
      </c>
      <c r="CY47" s="51">
        <f t="shared" si="39"/>
        <v>5631510</v>
      </c>
      <c r="CZ47" s="52">
        <f t="shared" si="63"/>
        <v>5440773</v>
      </c>
      <c r="DA47" s="191">
        <f t="shared" si="64"/>
        <v>190737</v>
      </c>
      <c r="DB47" s="51">
        <f t="shared" si="40"/>
        <v>517591</v>
      </c>
      <c r="DC47" s="52">
        <f t="shared" si="65"/>
        <v>424431</v>
      </c>
      <c r="DD47" s="191">
        <f t="shared" si="66"/>
        <v>93160</v>
      </c>
      <c r="DE47" s="53">
        <f t="shared" si="48"/>
        <v>0</v>
      </c>
      <c r="DF47" s="54">
        <f t="shared" si="67"/>
        <v>0</v>
      </c>
      <c r="DG47" s="192">
        <f t="shared" si="68"/>
        <v>0</v>
      </c>
      <c r="DH47" s="53">
        <f t="shared" si="49"/>
        <v>0</v>
      </c>
      <c r="DI47" s="54">
        <f t="shared" si="69"/>
        <v>0</v>
      </c>
      <c r="DJ47" s="55">
        <f t="shared" si="70"/>
        <v>0</v>
      </c>
      <c r="DK47" s="48"/>
      <c r="DL47" s="53">
        <f t="shared" si="71"/>
        <v>0</v>
      </c>
      <c r="DM47" s="54">
        <v>0</v>
      </c>
      <c r="DN47" s="192">
        <v>0</v>
      </c>
      <c r="DO47" s="51">
        <f t="shared" si="53"/>
        <v>605612</v>
      </c>
      <c r="DP47" s="52">
        <v>555179</v>
      </c>
      <c r="DQ47" s="56">
        <v>50433</v>
      </c>
      <c r="DR47" s="51">
        <f t="shared" si="54"/>
        <v>1284335</v>
      </c>
      <c r="DS47" s="52">
        <v>931302</v>
      </c>
      <c r="DT47" s="191">
        <v>353033</v>
      </c>
      <c r="DU47" s="51">
        <f t="shared" si="55"/>
        <v>382880</v>
      </c>
      <c r="DV47" s="52">
        <v>346141</v>
      </c>
      <c r="DW47" s="56">
        <v>36739</v>
      </c>
    </row>
    <row r="48" spans="1:127" s="36" customFormat="1" ht="13.2" x14ac:dyDescent="0.25">
      <c r="A48" s="59">
        <v>2019</v>
      </c>
      <c r="B48" s="58" t="s">
        <v>11</v>
      </c>
      <c r="C48" s="26">
        <f t="shared" ref="C48:C59" si="72">D48+E48</f>
        <v>6446469</v>
      </c>
      <c r="D48" s="62">
        <v>6242209</v>
      </c>
      <c r="E48" s="63">
        <v>204260</v>
      </c>
      <c r="F48" s="43">
        <f t="shared" ref="F48:F59" si="73">G48+H48</f>
        <v>1936625</v>
      </c>
      <c r="G48" s="44">
        <v>1919592</v>
      </c>
      <c r="H48" s="209">
        <v>17033</v>
      </c>
      <c r="I48" s="43">
        <f t="shared" ref="I48:I59" si="74">J48+K48</f>
        <v>27275</v>
      </c>
      <c r="J48" s="44">
        <v>20224</v>
      </c>
      <c r="K48" s="209">
        <v>7051</v>
      </c>
      <c r="L48" s="43">
        <f t="shared" ref="L48:L83" si="75">M48+N48</f>
        <v>4242021</v>
      </c>
      <c r="M48" s="44">
        <v>4103404</v>
      </c>
      <c r="N48" s="209">
        <v>138617</v>
      </c>
      <c r="O48" s="43">
        <f t="shared" ref="O48:O83" si="76">P48+Q48</f>
        <v>4242021</v>
      </c>
      <c r="P48" s="44">
        <v>4103404</v>
      </c>
      <c r="Q48" s="209">
        <v>138617</v>
      </c>
      <c r="R48" s="43">
        <f t="shared" ref="R48:R83" si="77">S48+T48</f>
        <v>2301584</v>
      </c>
      <c r="S48" s="44">
        <v>2198307</v>
      </c>
      <c r="T48" s="209">
        <v>103277</v>
      </c>
      <c r="U48" s="43">
        <f t="shared" ref="U48:U71" si="78">V48+W48</f>
        <v>1940437</v>
      </c>
      <c r="V48" s="44">
        <v>1905097</v>
      </c>
      <c r="W48" s="209">
        <v>35340</v>
      </c>
      <c r="X48" s="45">
        <f t="shared" ref="X48:X53" si="79">Y48+Z48</f>
        <v>0</v>
      </c>
      <c r="Y48" s="46">
        <v>0</v>
      </c>
      <c r="Z48" s="208">
        <v>0</v>
      </c>
      <c r="AA48" s="43">
        <f t="shared" ref="AA48:AA83" si="80">AB48+AC48</f>
        <v>240548</v>
      </c>
      <c r="AB48" s="44">
        <v>198989</v>
      </c>
      <c r="AC48" s="209">
        <v>41559</v>
      </c>
      <c r="AD48" s="45">
        <f t="shared" ref="AD48:AD53" si="81">AE48+AF48</f>
        <v>0</v>
      </c>
      <c r="AE48" s="46">
        <v>0</v>
      </c>
      <c r="AF48" s="208">
        <v>0</v>
      </c>
      <c r="AG48" s="45">
        <f t="shared" ref="AG48:AG53" si="82">AH48+AI48</f>
        <v>0</v>
      </c>
      <c r="AH48" s="46">
        <v>0</v>
      </c>
      <c r="AI48" s="208">
        <v>0</v>
      </c>
      <c r="AJ48" s="47"/>
      <c r="AK48" s="386">
        <v>354655</v>
      </c>
      <c r="AL48" s="387"/>
      <c r="AM48" s="383">
        <v>93198</v>
      </c>
      <c r="AN48" s="384"/>
      <c r="AO48" s="380">
        <v>0</v>
      </c>
      <c r="AP48" s="381"/>
      <c r="AQ48" s="383">
        <v>249743</v>
      </c>
      <c r="AR48" s="384"/>
      <c r="AS48" s="383">
        <v>249743</v>
      </c>
      <c r="AT48" s="384"/>
      <c r="AU48" s="383">
        <v>137425</v>
      </c>
      <c r="AV48" s="384"/>
      <c r="AW48" s="383">
        <v>112318</v>
      </c>
      <c r="AX48" s="384"/>
      <c r="AY48" s="380">
        <v>0</v>
      </c>
      <c r="AZ48" s="381"/>
      <c r="BA48" s="383">
        <v>11714</v>
      </c>
      <c r="BB48" s="384"/>
      <c r="BC48" s="380">
        <v>0</v>
      </c>
      <c r="BD48" s="381"/>
      <c r="BE48" s="380">
        <v>0</v>
      </c>
      <c r="BF48" s="382"/>
      <c r="BG48" s="48"/>
      <c r="BH48" s="26">
        <f t="shared" ref="BH48:BH83" si="83">BI48+BJ48</f>
        <v>663126</v>
      </c>
      <c r="BI48" s="62">
        <v>606859</v>
      </c>
      <c r="BJ48" s="63">
        <v>56267</v>
      </c>
      <c r="BK48" s="43">
        <f t="shared" ref="BK48:BK83" si="84">BL48+BM48</f>
        <v>14558</v>
      </c>
      <c r="BL48" s="44">
        <v>13157</v>
      </c>
      <c r="BM48" s="209">
        <v>1401</v>
      </c>
      <c r="BN48" s="45">
        <f t="shared" ref="BN48:BN53" si="85">BO48+BP48</f>
        <v>0</v>
      </c>
      <c r="BO48" s="46">
        <v>0</v>
      </c>
      <c r="BP48" s="208">
        <v>0</v>
      </c>
      <c r="BQ48" s="43">
        <f t="shared" ref="BQ48:BQ83" si="86">BR48+BS48</f>
        <v>351400</v>
      </c>
      <c r="BR48" s="44">
        <v>314049</v>
      </c>
      <c r="BS48" s="209">
        <v>37351</v>
      </c>
      <c r="BT48" s="43">
        <f t="shared" ref="BT48:BT83" si="87">BU48+BV48</f>
        <v>351400</v>
      </c>
      <c r="BU48" s="44">
        <v>314049</v>
      </c>
      <c r="BV48" s="209">
        <v>37351</v>
      </c>
      <c r="BW48" s="43">
        <f t="shared" ref="BW48:BW83" si="88">BX48+BY48</f>
        <v>299929</v>
      </c>
      <c r="BX48" s="44">
        <v>268165</v>
      </c>
      <c r="BY48" s="209">
        <v>31764</v>
      </c>
      <c r="BZ48" s="43">
        <f t="shared" ref="BZ48:BZ71" si="89">CA48+CB48</f>
        <v>51471</v>
      </c>
      <c r="CA48" s="44">
        <v>45884</v>
      </c>
      <c r="CB48" s="209">
        <v>5587</v>
      </c>
      <c r="CC48" s="45">
        <f t="shared" ref="CC48:CC53" si="90">CD48+CE48</f>
        <v>0</v>
      </c>
      <c r="CD48" s="46">
        <v>0</v>
      </c>
      <c r="CE48" s="208">
        <v>0</v>
      </c>
      <c r="CF48" s="43">
        <f t="shared" ref="CF48:CF83" si="91">CG48+CH48</f>
        <v>297168</v>
      </c>
      <c r="CG48" s="44">
        <v>279653</v>
      </c>
      <c r="CH48" s="209">
        <v>17515</v>
      </c>
      <c r="CI48" s="45">
        <f t="shared" ref="CI48:CI53" si="92">CJ48+CK48</f>
        <v>0</v>
      </c>
      <c r="CJ48" s="46">
        <v>0</v>
      </c>
      <c r="CK48" s="208">
        <v>0</v>
      </c>
      <c r="CL48" s="45">
        <f t="shared" ref="CL48:CL53" si="93">CM48+CN48</f>
        <v>0</v>
      </c>
      <c r="CM48" s="46">
        <v>0</v>
      </c>
      <c r="CN48" s="49">
        <v>0</v>
      </c>
      <c r="CO48" s="48"/>
      <c r="CP48" s="26">
        <f t="shared" ref="CP48:CP53" si="94">CQ48+CR48</f>
        <v>7464250</v>
      </c>
      <c r="CQ48" s="62">
        <f t="shared" si="57"/>
        <v>7203723</v>
      </c>
      <c r="CR48" s="63">
        <f t="shared" si="58"/>
        <v>260527</v>
      </c>
      <c r="CS48" s="43">
        <f t="shared" ref="CS48:CS53" si="95">CT48+CU48</f>
        <v>2044381</v>
      </c>
      <c r="CT48" s="44">
        <f t="shared" si="59"/>
        <v>2025947</v>
      </c>
      <c r="CU48" s="209">
        <f t="shared" si="60"/>
        <v>18434</v>
      </c>
      <c r="CV48" s="43">
        <f t="shared" ref="CV48:CV53" si="96">CW48+CX48</f>
        <v>27275</v>
      </c>
      <c r="CW48" s="44">
        <f t="shared" si="61"/>
        <v>20224</v>
      </c>
      <c r="CX48" s="209">
        <f t="shared" si="62"/>
        <v>7051</v>
      </c>
      <c r="CY48" s="43">
        <f t="shared" ref="CY48:CY53" si="97">CZ48+DA48</f>
        <v>4843164</v>
      </c>
      <c r="CZ48" s="44">
        <f t="shared" si="63"/>
        <v>4667196</v>
      </c>
      <c r="DA48" s="209">
        <f t="shared" si="64"/>
        <v>175968</v>
      </c>
      <c r="DB48" s="43">
        <f t="shared" ref="DB48:DB53" si="98">DC48+DD48</f>
        <v>549430</v>
      </c>
      <c r="DC48" s="44">
        <f t="shared" si="65"/>
        <v>490356</v>
      </c>
      <c r="DD48" s="209">
        <f t="shared" si="66"/>
        <v>59074</v>
      </c>
      <c r="DE48" s="45">
        <f t="shared" ref="DE48:DE53" si="99">DF48+DG48</f>
        <v>0</v>
      </c>
      <c r="DF48" s="46">
        <f t="shared" si="67"/>
        <v>0</v>
      </c>
      <c r="DG48" s="208">
        <f t="shared" si="68"/>
        <v>0</v>
      </c>
      <c r="DH48" s="45">
        <f t="shared" ref="DH48:DH53" si="100">DI48+DJ48</f>
        <v>0</v>
      </c>
      <c r="DI48" s="46">
        <f t="shared" si="69"/>
        <v>0</v>
      </c>
      <c r="DJ48" s="49">
        <f t="shared" si="70"/>
        <v>0</v>
      </c>
      <c r="DK48" s="48"/>
      <c r="DL48" s="45">
        <f t="shared" si="71"/>
        <v>0</v>
      </c>
      <c r="DM48" s="46">
        <v>0</v>
      </c>
      <c r="DN48" s="208">
        <v>0</v>
      </c>
      <c r="DO48" s="43">
        <f t="shared" ref="DO48:DO59" si="101">DP48+DQ48</f>
        <v>486503</v>
      </c>
      <c r="DP48" s="44">
        <v>449985</v>
      </c>
      <c r="DQ48" s="50">
        <v>36518</v>
      </c>
      <c r="DR48" s="43">
        <f t="shared" ref="DR48:DR83" si="102">DS48+DT48</f>
        <v>1175107</v>
      </c>
      <c r="DS48" s="44">
        <v>869384</v>
      </c>
      <c r="DT48" s="209">
        <v>305723</v>
      </c>
      <c r="DU48" s="43">
        <f t="shared" ref="DU48:DU59" si="103">DV48+DW48</f>
        <v>344057</v>
      </c>
      <c r="DV48" s="44">
        <v>317393</v>
      </c>
      <c r="DW48" s="50">
        <v>26664</v>
      </c>
    </row>
    <row r="49" spans="1:127" s="134" customFormat="1" ht="13.2" x14ac:dyDescent="0.3">
      <c r="A49" s="135"/>
      <c r="B49" s="205" t="s">
        <v>12</v>
      </c>
      <c r="C49" s="136">
        <f t="shared" si="72"/>
        <v>6682428</v>
      </c>
      <c r="D49" s="124">
        <v>6473686</v>
      </c>
      <c r="E49" s="125">
        <v>208742</v>
      </c>
      <c r="F49" s="126">
        <f t="shared" si="73"/>
        <v>2074350</v>
      </c>
      <c r="G49" s="127">
        <v>2056902</v>
      </c>
      <c r="H49" s="213">
        <v>17448</v>
      </c>
      <c r="I49" s="126">
        <f t="shared" si="74"/>
        <v>26012</v>
      </c>
      <c r="J49" s="127">
        <v>19241</v>
      </c>
      <c r="K49" s="213">
        <v>6771</v>
      </c>
      <c r="L49" s="126">
        <f t="shared" si="75"/>
        <v>4333141</v>
      </c>
      <c r="M49" s="127">
        <v>4199345</v>
      </c>
      <c r="N49" s="213">
        <v>133796</v>
      </c>
      <c r="O49" s="126">
        <f t="shared" si="76"/>
        <v>4333141</v>
      </c>
      <c r="P49" s="127">
        <v>4199345</v>
      </c>
      <c r="Q49" s="213">
        <v>133796</v>
      </c>
      <c r="R49" s="126">
        <f t="shared" si="77"/>
        <v>2230681</v>
      </c>
      <c r="S49" s="127">
        <v>2137823</v>
      </c>
      <c r="T49" s="213">
        <v>92858</v>
      </c>
      <c r="U49" s="126">
        <f t="shared" si="78"/>
        <v>2102460</v>
      </c>
      <c r="V49" s="127">
        <v>2061522</v>
      </c>
      <c r="W49" s="213">
        <v>40938</v>
      </c>
      <c r="X49" s="128">
        <f t="shared" si="79"/>
        <v>0</v>
      </c>
      <c r="Y49" s="129">
        <v>0</v>
      </c>
      <c r="Z49" s="210">
        <v>0</v>
      </c>
      <c r="AA49" s="126">
        <f t="shared" si="80"/>
        <v>248925</v>
      </c>
      <c r="AB49" s="127">
        <v>198198</v>
      </c>
      <c r="AC49" s="213">
        <v>50727</v>
      </c>
      <c r="AD49" s="128">
        <f t="shared" si="81"/>
        <v>0</v>
      </c>
      <c r="AE49" s="129">
        <v>0</v>
      </c>
      <c r="AF49" s="210">
        <v>0</v>
      </c>
      <c r="AG49" s="128">
        <f t="shared" si="82"/>
        <v>0</v>
      </c>
      <c r="AH49" s="129">
        <v>0</v>
      </c>
      <c r="AI49" s="210">
        <v>0</v>
      </c>
      <c r="AJ49" s="130"/>
      <c r="AK49" s="450">
        <v>308329</v>
      </c>
      <c r="AL49" s="451"/>
      <c r="AM49" s="365">
        <v>68704</v>
      </c>
      <c r="AN49" s="366"/>
      <c r="AO49" s="367">
        <v>0</v>
      </c>
      <c r="AP49" s="368"/>
      <c r="AQ49" s="365">
        <v>228627</v>
      </c>
      <c r="AR49" s="366"/>
      <c r="AS49" s="365">
        <v>228627</v>
      </c>
      <c r="AT49" s="366"/>
      <c r="AU49" s="365">
        <v>121107</v>
      </c>
      <c r="AV49" s="366"/>
      <c r="AW49" s="365">
        <v>107520</v>
      </c>
      <c r="AX49" s="366"/>
      <c r="AY49" s="367">
        <v>0</v>
      </c>
      <c r="AZ49" s="368"/>
      <c r="BA49" s="365">
        <v>10998</v>
      </c>
      <c r="BB49" s="366"/>
      <c r="BC49" s="367">
        <v>0</v>
      </c>
      <c r="BD49" s="368"/>
      <c r="BE49" s="367">
        <v>0</v>
      </c>
      <c r="BF49" s="369"/>
      <c r="BG49" s="131"/>
      <c r="BH49" s="136">
        <f t="shared" si="83"/>
        <v>590296</v>
      </c>
      <c r="BI49" s="124">
        <v>530794</v>
      </c>
      <c r="BJ49" s="125">
        <v>59502</v>
      </c>
      <c r="BK49" s="126">
        <f t="shared" si="84"/>
        <v>14221</v>
      </c>
      <c r="BL49" s="127">
        <v>12702</v>
      </c>
      <c r="BM49" s="213">
        <v>1519</v>
      </c>
      <c r="BN49" s="128">
        <f t="shared" si="85"/>
        <v>0</v>
      </c>
      <c r="BO49" s="129">
        <v>0</v>
      </c>
      <c r="BP49" s="210">
        <v>0</v>
      </c>
      <c r="BQ49" s="126">
        <f t="shared" si="86"/>
        <v>305322</v>
      </c>
      <c r="BR49" s="127">
        <v>263692</v>
      </c>
      <c r="BS49" s="213">
        <v>41630</v>
      </c>
      <c r="BT49" s="126">
        <f t="shared" si="87"/>
        <v>305322</v>
      </c>
      <c r="BU49" s="127">
        <v>263692</v>
      </c>
      <c r="BV49" s="213">
        <v>41630</v>
      </c>
      <c r="BW49" s="126">
        <f t="shared" si="88"/>
        <v>262725</v>
      </c>
      <c r="BX49" s="127">
        <v>227174</v>
      </c>
      <c r="BY49" s="213">
        <v>35551</v>
      </c>
      <c r="BZ49" s="126">
        <f t="shared" si="89"/>
        <v>42597</v>
      </c>
      <c r="CA49" s="127">
        <v>36518</v>
      </c>
      <c r="CB49" s="213">
        <v>6079</v>
      </c>
      <c r="CC49" s="128">
        <f t="shared" si="90"/>
        <v>0</v>
      </c>
      <c r="CD49" s="129">
        <v>0</v>
      </c>
      <c r="CE49" s="210">
        <v>0</v>
      </c>
      <c r="CF49" s="126">
        <f t="shared" si="91"/>
        <v>270753</v>
      </c>
      <c r="CG49" s="127">
        <v>254400</v>
      </c>
      <c r="CH49" s="213">
        <v>16353</v>
      </c>
      <c r="CI49" s="128">
        <f t="shared" si="92"/>
        <v>0</v>
      </c>
      <c r="CJ49" s="129">
        <v>0</v>
      </c>
      <c r="CK49" s="210">
        <v>0</v>
      </c>
      <c r="CL49" s="128">
        <f t="shared" si="93"/>
        <v>0</v>
      </c>
      <c r="CM49" s="129">
        <v>0</v>
      </c>
      <c r="CN49" s="210">
        <v>0</v>
      </c>
      <c r="CO49" s="131"/>
      <c r="CP49" s="136">
        <f t="shared" si="94"/>
        <v>7581053</v>
      </c>
      <c r="CQ49" s="124">
        <f t="shared" si="57"/>
        <v>7312809</v>
      </c>
      <c r="CR49" s="125">
        <f t="shared" si="58"/>
        <v>268244</v>
      </c>
      <c r="CS49" s="126">
        <f t="shared" si="95"/>
        <v>2157275</v>
      </c>
      <c r="CT49" s="127">
        <f t="shared" si="59"/>
        <v>2138308</v>
      </c>
      <c r="CU49" s="213">
        <f t="shared" si="60"/>
        <v>18967</v>
      </c>
      <c r="CV49" s="126">
        <f t="shared" si="96"/>
        <v>26012</v>
      </c>
      <c r="CW49" s="127">
        <f t="shared" si="61"/>
        <v>19241</v>
      </c>
      <c r="CX49" s="213">
        <f t="shared" si="62"/>
        <v>6771</v>
      </c>
      <c r="CY49" s="126">
        <f t="shared" si="97"/>
        <v>4867090</v>
      </c>
      <c r="CZ49" s="127">
        <f t="shared" si="63"/>
        <v>4691664</v>
      </c>
      <c r="DA49" s="213">
        <f t="shared" si="64"/>
        <v>175426</v>
      </c>
      <c r="DB49" s="126">
        <f t="shared" si="98"/>
        <v>530676</v>
      </c>
      <c r="DC49" s="127">
        <f t="shared" si="65"/>
        <v>463596</v>
      </c>
      <c r="DD49" s="213">
        <f t="shared" si="66"/>
        <v>67080</v>
      </c>
      <c r="DE49" s="128">
        <f t="shared" si="99"/>
        <v>0</v>
      </c>
      <c r="DF49" s="129">
        <f t="shared" si="67"/>
        <v>0</v>
      </c>
      <c r="DG49" s="210">
        <f t="shared" si="68"/>
        <v>0</v>
      </c>
      <c r="DH49" s="128">
        <f t="shared" si="100"/>
        <v>0</v>
      </c>
      <c r="DI49" s="129">
        <f t="shared" si="69"/>
        <v>0</v>
      </c>
      <c r="DJ49" s="132">
        <f t="shared" si="70"/>
        <v>0</v>
      </c>
      <c r="DK49" s="131"/>
      <c r="DL49" s="128">
        <f t="shared" si="71"/>
        <v>0</v>
      </c>
      <c r="DM49" s="129">
        <v>0</v>
      </c>
      <c r="DN49" s="210">
        <v>0</v>
      </c>
      <c r="DO49" s="126">
        <f t="shared" si="101"/>
        <v>515188</v>
      </c>
      <c r="DP49" s="127">
        <v>475193</v>
      </c>
      <c r="DQ49" s="133">
        <v>39995</v>
      </c>
      <c r="DR49" s="126">
        <f t="shared" si="102"/>
        <v>1192442</v>
      </c>
      <c r="DS49" s="127">
        <v>877094</v>
      </c>
      <c r="DT49" s="213">
        <v>315348</v>
      </c>
      <c r="DU49" s="126">
        <f t="shared" si="103"/>
        <v>353342</v>
      </c>
      <c r="DV49" s="127">
        <v>325372</v>
      </c>
      <c r="DW49" s="133">
        <v>27970</v>
      </c>
    </row>
    <row r="50" spans="1:127" s="160" customFormat="1" ht="13.2" x14ac:dyDescent="0.3">
      <c r="A50" s="148"/>
      <c r="B50" s="205" t="s">
        <v>13</v>
      </c>
      <c r="C50" s="149">
        <f t="shared" si="72"/>
        <v>7540052</v>
      </c>
      <c r="D50" s="150">
        <v>7308877</v>
      </c>
      <c r="E50" s="151">
        <v>231175</v>
      </c>
      <c r="F50" s="152">
        <f t="shared" si="73"/>
        <v>2303238</v>
      </c>
      <c r="G50" s="153">
        <v>2283331</v>
      </c>
      <c r="H50" s="211">
        <v>19907</v>
      </c>
      <c r="I50" s="152">
        <f t="shared" si="74"/>
        <v>27415</v>
      </c>
      <c r="J50" s="153">
        <v>19993</v>
      </c>
      <c r="K50" s="211">
        <v>7422</v>
      </c>
      <c r="L50" s="152">
        <f t="shared" si="75"/>
        <v>4974334</v>
      </c>
      <c r="M50" s="153">
        <v>4820901</v>
      </c>
      <c r="N50" s="211">
        <v>153433</v>
      </c>
      <c r="O50" s="152">
        <f t="shared" si="76"/>
        <v>4974334</v>
      </c>
      <c r="P50" s="153">
        <v>4820901</v>
      </c>
      <c r="Q50" s="211">
        <v>153433</v>
      </c>
      <c r="R50" s="152">
        <f t="shared" si="77"/>
        <v>2384870</v>
      </c>
      <c r="S50" s="153">
        <v>2282322</v>
      </c>
      <c r="T50" s="211">
        <v>102548</v>
      </c>
      <c r="U50" s="152">
        <f t="shared" si="78"/>
        <v>2589464</v>
      </c>
      <c r="V50" s="153">
        <v>2538579</v>
      </c>
      <c r="W50" s="211">
        <v>50885</v>
      </c>
      <c r="X50" s="154">
        <f t="shared" si="79"/>
        <v>0</v>
      </c>
      <c r="Y50" s="155">
        <v>0</v>
      </c>
      <c r="Z50" s="212">
        <v>0</v>
      </c>
      <c r="AA50" s="152">
        <f t="shared" si="80"/>
        <v>235065</v>
      </c>
      <c r="AB50" s="153">
        <v>184652</v>
      </c>
      <c r="AC50" s="211">
        <v>50413</v>
      </c>
      <c r="AD50" s="128">
        <f t="shared" si="81"/>
        <v>0</v>
      </c>
      <c r="AE50" s="129">
        <v>0</v>
      </c>
      <c r="AF50" s="210">
        <v>0</v>
      </c>
      <c r="AG50" s="128">
        <f t="shared" si="82"/>
        <v>0</v>
      </c>
      <c r="AH50" s="129">
        <v>0</v>
      </c>
      <c r="AI50" s="210">
        <v>0</v>
      </c>
      <c r="AJ50" s="156"/>
      <c r="AK50" s="357">
        <v>370142</v>
      </c>
      <c r="AL50" s="358"/>
      <c r="AM50" s="359">
        <v>77061</v>
      </c>
      <c r="AN50" s="360"/>
      <c r="AO50" s="351">
        <v>0</v>
      </c>
      <c r="AP50" s="352"/>
      <c r="AQ50" s="361">
        <v>280104</v>
      </c>
      <c r="AR50" s="360"/>
      <c r="AS50" s="359">
        <v>280104</v>
      </c>
      <c r="AT50" s="360"/>
      <c r="AU50" s="359">
        <v>142444</v>
      </c>
      <c r="AV50" s="360"/>
      <c r="AW50" s="359">
        <v>137660</v>
      </c>
      <c r="AX50" s="360"/>
      <c r="AY50" s="351">
        <v>0</v>
      </c>
      <c r="AZ50" s="352"/>
      <c r="BA50" s="359">
        <v>12977</v>
      </c>
      <c r="BB50" s="360"/>
      <c r="BC50" s="351">
        <v>0</v>
      </c>
      <c r="BD50" s="352"/>
      <c r="BE50" s="351">
        <v>0</v>
      </c>
      <c r="BF50" s="356"/>
      <c r="BG50" s="157"/>
      <c r="BH50" s="149">
        <f t="shared" si="83"/>
        <v>644912</v>
      </c>
      <c r="BI50" s="150">
        <v>576263</v>
      </c>
      <c r="BJ50" s="151">
        <v>68649</v>
      </c>
      <c r="BK50" s="152">
        <f t="shared" si="84"/>
        <v>16136</v>
      </c>
      <c r="BL50" s="153">
        <v>14421</v>
      </c>
      <c r="BM50" s="211">
        <v>1715</v>
      </c>
      <c r="BN50" s="154">
        <f t="shared" si="85"/>
        <v>0</v>
      </c>
      <c r="BO50" s="155">
        <v>0</v>
      </c>
      <c r="BP50" s="212">
        <v>0</v>
      </c>
      <c r="BQ50" s="152">
        <f t="shared" si="86"/>
        <v>357650</v>
      </c>
      <c r="BR50" s="153">
        <v>309326</v>
      </c>
      <c r="BS50" s="211">
        <v>48324</v>
      </c>
      <c r="BT50" s="152">
        <f t="shared" si="87"/>
        <v>357650</v>
      </c>
      <c r="BU50" s="153">
        <v>309326</v>
      </c>
      <c r="BV50" s="211">
        <v>48324</v>
      </c>
      <c r="BW50" s="152">
        <f t="shared" si="88"/>
        <v>305334</v>
      </c>
      <c r="BX50" s="153">
        <v>264061</v>
      </c>
      <c r="BY50" s="211">
        <v>41273</v>
      </c>
      <c r="BZ50" s="152">
        <f t="shared" si="89"/>
        <v>52316</v>
      </c>
      <c r="CA50" s="153">
        <v>45265</v>
      </c>
      <c r="CB50" s="211">
        <v>7051</v>
      </c>
      <c r="CC50" s="154">
        <f t="shared" si="90"/>
        <v>0</v>
      </c>
      <c r="CD50" s="155">
        <v>0</v>
      </c>
      <c r="CE50" s="212">
        <v>0</v>
      </c>
      <c r="CF50" s="152">
        <f t="shared" si="91"/>
        <v>271126</v>
      </c>
      <c r="CG50" s="153">
        <v>252516</v>
      </c>
      <c r="CH50" s="211">
        <v>18610</v>
      </c>
      <c r="CI50" s="154">
        <f t="shared" si="92"/>
        <v>0</v>
      </c>
      <c r="CJ50" s="155">
        <v>0</v>
      </c>
      <c r="CK50" s="212">
        <v>0</v>
      </c>
      <c r="CL50" s="154">
        <f t="shared" si="93"/>
        <v>0</v>
      </c>
      <c r="CM50" s="155">
        <v>0</v>
      </c>
      <c r="CN50" s="212">
        <v>0</v>
      </c>
      <c r="CO50" s="157"/>
      <c r="CP50" s="149">
        <f t="shared" si="94"/>
        <v>8555106</v>
      </c>
      <c r="CQ50" s="150">
        <f t="shared" si="57"/>
        <v>8255282</v>
      </c>
      <c r="CR50" s="151">
        <f t="shared" si="58"/>
        <v>299824</v>
      </c>
      <c r="CS50" s="152">
        <f t="shared" si="95"/>
        <v>2396435</v>
      </c>
      <c r="CT50" s="153">
        <f t="shared" si="59"/>
        <v>2374813</v>
      </c>
      <c r="CU50" s="211">
        <f t="shared" si="60"/>
        <v>21622</v>
      </c>
      <c r="CV50" s="152">
        <f t="shared" si="96"/>
        <v>27415</v>
      </c>
      <c r="CW50" s="153">
        <f t="shared" si="61"/>
        <v>19993</v>
      </c>
      <c r="CX50" s="211">
        <f t="shared" si="62"/>
        <v>7422</v>
      </c>
      <c r="CY50" s="152">
        <f t="shared" si="97"/>
        <v>5612088</v>
      </c>
      <c r="CZ50" s="153">
        <f t="shared" si="63"/>
        <v>5410331</v>
      </c>
      <c r="DA50" s="211">
        <f t="shared" si="64"/>
        <v>201757</v>
      </c>
      <c r="DB50" s="152">
        <f t="shared" si="98"/>
        <v>519168</v>
      </c>
      <c r="DC50" s="153">
        <f t="shared" si="65"/>
        <v>450145</v>
      </c>
      <c r="DD50" s="211">
        <f t="shared" si="66"/>
        <v>69023</v>
      </c>
      <c r="DE50" s="154">
        <f t="shared" si="99"/>
        <v>0</v>
      </c>
      <c r="DF50" s="155">
        <f t="shared" si="67"/>
        <v>0</v>
      </c>
      <c r="DG50" s="212">
        <f t="shared" si="68"/>
        <v>0</v>
      </c>
      <c r="DH50" s="154">
        <f t="shared" si="100"/>
        <v>0</v>
      </c>
      <c r="DI50" s="155">
        <f t="shared" si="69"/>
        <v>0</v>
      </c>
      <c r="DJ50" s="158">
        <f t="shared" si="70"/>
        <v>0</v>
      </c>
      <c r="DK50" s="157"/>
      <c r="DL50" s="154">
        <f t="shared" si="71"/>
        <v>0</v>
      </c>
      <c r="DM50" s="155">
        <v>0</v>
      </c>
      <c r="DN50" s="212">
        <v>0</v>
      </c>
      <c r="DO50" s="152">
        <f t="shared" si="101"/>
        <v>547703</v>
      </c>
      <c r="DP50" s="153">
        <v>503999</v>
      </c>
      <c r="DQ50" s="159">
        <v>43704</v>
      </c>
      <c r="DR50" s="152">
        <f t="shared" si="102"/>
        <v>1268470</v>
      </c>
      <c r="DS50" s="153">
        <v>916184</v>
      </c>
      <c r="DT50" s="211">
        <v>352286</v>
      </c>
      <c r="DU50" s="152">
        <f t="shared" si="103"/>
        <v>372670</v>
      </c>
      <c r="DV50" s="153">
        <v>343004</v>
      </c>
      <c r="DW50" s="159">
        <v>29666</v>
      </c>
    </row>
    <row r="51" spans="1:127" s="36" customFormat="1" ht="13.2" x14ac:dyDescent="0.25">
      <c r="A51" s="57"/>
      <c r="B51" s="58" t="s">
        <v>14</v>
      </c>
      <c r="C51" s="66">
        <f t="shared" si="72"/>
        <v>7624469</v>
      </c>
      <c r="D51" s="67">
        <v>7398780</v>
      </c>
      <c r="E51" s="63">
        <v>225689</v>
      </c>
      <c r="F51" s="69">
        <f t="shared" si="73"/>
        <v>2348729</v>
      </c>
      <c r="G51" s="44">
        <v>2328587</v>
      </c>
      <c r="H51" s="227">
        <v>20142</v>
      </c>
      <c r="I51" s="69">
        <f t="shared" si="74"/>
        <v>26191</v>
      </c>
      <c r="J51" s="44">
        <v>18918</v>
      </c>
      <c r="K51" s="227">
        <v>7273</v>
      </c>
      <c r="L51" s="69">
        <f t="shared" si="75"/>
        <v>5020022</v>
      </c>
      <c r="M51" s="44">
        <v>4866275</v>
      </c>
      <c r="N51" s="227">
        <v>153747</v>
      </c>
      <c r="O51" s="69">
        <f t="shared" si="76"/>
        <v>5020022</v>
      </c>
      <c r="P51" s="44">
        <v>4866275</v>
      </c>
      <c r="Q51" s="227">
        <v>153747</v>
      </c>
      <c r="R51" s="69">
        <f t="shared" si="77"/>
        <v>2294073</v>
      </c>
      <c r="S51" s="44">
        <v>2193731</v>
      </c>
      <c r="T51" s="227">
        <v>100342</v>
      </c>
      <c r="U51" s="69">
        <f t="shared" si="78"/>
        <v>2725949</v>
      </c>
      <c r="V51" s="92">
        <v>2672544</v>
      </c>
      <c r="W51" s="93">
        <v>53405</v>
      </c>
      <c r="X51" s="71">
        <f t="shared" si="79"/>
        <v>0</v>
      </c>
      <c r="Y51" s="155">
        <v>0</v>
      </c>
      <c r="Z51" s="230">
        <v>0</v>
      </c>
      <c r="AA51" s="69">
        <f t="shared" si="80"/>
        <v>229527</v>
      </c>
      <c r="AB51" s="44">
        <v>185000</v>
      </c>
      <c r="AC51" s="227">
        <v>44527</v>
      </c>
      <c r="AD51" s="71">
        <f t="shared" si="81"/>
        <v>0</v>
      </c>
      <c r="AE51" s="129">
        <v>0</v>
      </c>
      <c r="AF51" s="228">
        <v>0</v>
      </c>
      <c r="AG51" s="71">
        <f t="shared" si="82"/>
        <v>0</v>
      </c>
      <c r="AH51" s="129">
        <v>0</v>
      </c>
      <c r="AI51" s="228">
        <v>0</v>
      </c>
      <c r="AJ51" s="47"/>
      <c r="AK51" s="447">
        <v>453118</v>
      </c>
      <c r="AL51" s="348"/>
      <c r="AM51" s="353">
        <v>95776</v>
      </c>
      <c r="AN51" s="350"/>
      <c r="AO51" s="344">
        <v>0</v>
      </c>
      <c r="AP51" s="345"/>
      <c r="AQ51" s="353">
        <v>343935</v>
      </c>
      <c r="AR51" s="350"/>
      <c r="AS51" s="353">
        <v>343935</v>
      </c>
      <c r="AT51" s="350"/>
      <c r="AU51" s="353">
        <v>168611</v>
      </c>
      <c r="AV51" s="350"/>
      <c r="AW51" s="353">
        <v>175324</v>
      </c>
      <c r="AX51" s="350"/>
      <c r="AY51" s="354">
        <v>0</v>
      </c>
      <c r="AZ51" s="355"/>
      <c r="BA51" s="353">
        <v>13407</v>
      </c>
      <c r="BB51" s="350"/>
      <c r="BC51" s="344">
        <v>0</v>
      </c>
      <c r="BD51" s="345"/>
      <c r="BE51" s="344">
        <v>0</v>
      </c>
      <c r="BF51" s="346"/>
      <c r="BG51" s="48"/>
      <c r="BH51" s="66">
        <f t="shared" si="83"/>
        <v>708595</v>
      </c>
      <c r="BI51" s="62">
        <v>635786</v>
      </c>
      <c r="BJ51" s="63">
        <v>72809</v>
      </c>
      <c r="BK51" s="69">
        <f t="shared" si="84"/>
        <v>16674</v>
      </c>
      <c r="BL51" s="44">
        <v>15062</v>
      </c>
      <c r="BM51" s="227">
        <v>1612</v>
      </c>
      <c r="BN51" s="71">
        <f t="shared" si="85"/>
        <v>0</v>
      </c>
      <c r="BO51" s="155">
        <v>0</v>
      </c>
      <c r="BP51" s="230">
        <v>0</v>
      </c>
      <c r="BQ51" s="69">
        <f t="shared" si="86"/>
        <v>407642</v>
      </c>
      <c r="BR51" s="44">
        <v>356344</v>
      </c>
      <c r="BS51" s="227">
        <v>51298</v>
      </c>
      <c r="BT51" s="69">
        <f t="shared" si="87"/>
        <v>407642</v>
      </c>
      <c r="BU51" s="44">
        <v>356344</v>
      </c>
      <c r="BV51" s="227">
        <v>51298</v>
      </c>
      <c r="BW51" s="69">
        <f t="shared" si="88"/>
        <v>343804</v>
      </c>
      <c r="BX51" s="44">
        <v>300288</v>
      </c>
      <c r="BY51" s="227">
        <v>43516</v>
      </c>
      <c r="BZ51" s="69">
        <f t="shared" si="89"/>
        <v>63838</v>
      </c>
      <c r="CA51" s="44">
        <v>56056</v>
      </c>
      <c r="CB51" s="227">
        <v>7782</v>
      </c>
      <c r="CC51" s="71">
        <f t="shared" si="90"/>
        <v>0</v>
      </c>
      <c r="CD51" s="155">
        <v>0</v>
      </c>
      <c r="CE51" s="230">
        <v>0</v>
      </c>
      <c r="CF51" s="69">
        <f t="shared" si="91"/>
        <v>284279</v>
      </c>
      <c r="CG51" s="44">
        <v>264380</v>
      </c>
      <c r="CH51" s="227">
        <v>19899</v>
      </c>
      <c r="CI51" s="71">
        <f t="shared" si="92"/>
        <v>0</v>
      </c>
      <c r="CJ51" s="155">
        <v>0</v>
      </c>
      <c r="CK51" s="230">
        <v>0</v>
      </c>
      <c r="CL51" s="71">
        <f t="shared" si="93"/>
        <v>0</v>
      </c>
      <c r="CM51" s="155">
        <v>0</v>
      </c>
      <c r="CN51" s="230">
        <v>0</v>
      </c>
      <c r="CO51" s="48"/>
      <c r="CP51" s="149">
        <f t="shared" si="94"/>
        <v>8786182</v>
      </c>
      <c r="CQ51" s="150">
        <f t="shared" si="57"/>
        <v>8487684</v>
      </c>
      <c r="CR51" s="151">
        <f t="shared" si="58"/>
        <v>298498</v>
      </c>
      <c r="CS51" s="152">
        <f t="shared" si="95"/>
        <v>2461179</v>
      </c>
      <c r="CT51" s="153">
        <f t="shared" si="59"/>
        <v>2439425</v>
      </c>
      <c r="CU51" s="229">
        <f t="shared" si="60"/>
        <v>21754</v>
      </c>
      <c r="CV51" s="152">
        <f t="shared" si="96"/>
        <v>26191</v>
      </c>
      <c r="CW51" s="153">
        <f t="shared" si="61"/>
        <v>18918</v>
      </c>
      <c r="CX51" s="229">
        <f t="shared" si="62"/>
        <v>7273</v>
      </c>
      <c r="CY51" s="152">
        <f t="shared" si="97"/>
        <v>5771599</v>
      </c>
      <c r="CZ51" s="153">
        <f t="shared" si="63"/>
        <v>5566554</v>
      </c>
      <c r="DA51" s="229">
        <f t="shared" si="64"/>
        <v>205045</v>
      </c>
      <c r="DB51" s="152">
        <f t="shared" si="98"/>
        <v>527213</v>
      </c>
      <c r="DC51" s="153">
        <f t="shared" si="65"/>
        <v>462787</v>
      </c>
      <c r="DD51" s="229">
        <f t="shared" si="66"/>
        <v>64426</v>
      </c>
      <c r="DE51" s="154">
        <f t="shared" si="99"/>
        <v>0</v>
      </c>
      <c r="DF51" s="155">
        <f t="shared" si="67"/>
        <v>0</v>
      </c>
      <c r="DG51" s="230">
        <f t="shared" si="68"/>
        <v>0</v>
      </c>
      <c r="DH51" s="154">
        <f t="shared" si="100"/>
        <v>0</v>
      </c>
      <c r="DI51" s="155">
        <f t="shared" si="69"/>
        <v>0</v>
      </c>
      <c r="DJ51" s="158">
        <f t="shared" si="70"/>
        <v>0</v>
      </c>
      <c r="DK51" s="74"/>
      <c r="DL51" s="71">
        <f t="shared" si="71"/>
        <v>0</v>
      </c>
      <c r="DM51" s="155">
        <v>0</v>
      </c>
      <c r="DN51" s="230">
        <v>0</v>
      </c>
      <c r="DO51" s="69">
        <f t="shared" si="101"/>
        <v>560788</v>
      </c>
      <c r="DP51" s="44">
        <v>517845</v>
      </c>
      <c r="DQ51" s="50">
        <v>42943</v>
      </c>
      <c r="DR51" s="69">
        <f t="shared" si="102"/>
        <v>1248737</v>
      </c>
      <c r="DS51" s="44">
        <v>901345</v>
      </c>
      <c r="DT51" s="227">
        <v>347392</v>
      </c>
      <c r="DU51" s="69">
        <f t="shared" si="103"/>
        <v>371592</v>
      </c>
      <c r="DV51" s="44">
        <v>340267</v>
      </c>
      <c r="DW51" s="50">
        <v>31325</v>
      </c>
    </row>
    <row r="52" spans="1:127" s="36" customFormat="1" ht="13.2" x14ac:dyDescent="0.25">
      <c r="A52" s="57"/>
      <c r="B52" s="58" t="s">
        <v>43</v>
      </c>
      <c r="C52" s="66">
        <f t="shared" si="72"/>
        <v>7605552</v>
      </c>
      <c r="D52" s="62">
        <v>7371055</v>
      </c>
      <c r="E52" s="63">
        <v>234497</v>
      </c>
      <c r="F52" s="69">
        <f t="shared" si="73"/>
        <v>2288348</v>
      </c>
      <c r="G52" s="44">
        <v>2267238</v>
      </c>
      <c r="H52" s="227">
        <v>21110</v>
      </c>
      <c r="I52" s="69">
        <f t="shared" si="74"/>
        <v>28794</v>
      </c>
      <c r="J52" s="44">
        <v>21144</v>
      </c>
      <c r="K52" s="227">
        <v>7650</v>
      </c>
      <c r="L52" s="69">
        <f t="shared" si="75"/>
        <v>5058281</v>
      </c>
      <c r="M52" s="44">
        <v>4897607</v>
      </c>
      <c r="N52" s="227">
        <v>160674</v>
      </c>
      <c r="O52" s="69">
        <f t="shared" si="76"/>
        <v>5058281</v>
      </c>
      <c r="P52" s="44">
        <v>4897607</v>
      </c>
      <c r="Q52" s="227">
        <v>160674</v>
      </c>
      <c r="R52" s="69">
        <f t="shared" si="77"/>
        <v>2235447</v>
      </c>
      <c r="S52" s="44">
        <v>2133113</v>
      </c>
      <c r="T52" s="227">
        <v>102334</v>
      </c>
      <c r="U52" s="69">
        <f t="shared" si="78"/>
        <v>2822834</v>
      </c>
      <c r="V52" s="92">
        <v>2764494</v>
      </c>
      <c r="W52" s="93">
        <v>58340</v>
      </c>
      <c r="X52" s="71">
        <f t="shared" si="79"/>
        <v>0</v>
      </c>
      <c r="Y52" s="155">
        <v>0</v>
      </c>
      <c r="Z52" s="230">
        <v>0</v>
      </c>
      <c r="AA52" s="69">
        <f t="shared" si="80"/>
        <v>230129</v>
      </c>
      <c r="AB52" s="44">
        <v>185066</v>
      </c>
      <c r="AC52" s="227">
        <v>45063</v>
      </c>
      <c r="AD52" s="71">
        <f t="shared" si="81"/>
        <v>0</v>
      </c>
      <c r="AE52" s="129">
        <v>0</v>
      </c>
      <c r="AF52" s="228">
        <v>0</v>
      </c>
      <c r="AG52" s="71">
        <f t="shared" si="82"/>
        <v>0</v>
      </c>
      <c r="AH52" s="129">
        <v>0</v>
      </c>
      <c r="AI52" s="228">
        <v>0</v>
      </c>
      <c r="AJ52" s="47"/>
      <c r="AK52" s="347">
        <v>509198</v>
      </c>
      <c r="AL52" s="449"/>
      <c r="AM52" s="353">
        <v>104341</v>
      </c>
      <c r="AN52" s="350"/>
      <c r="AO52" s="354">
        <v>0</v>
      </c>
      <c r="AP52" s="355"/>
      <c r="AQ52" s="353">
        <v>390813</v>
      </c>
      <c r="AR52" s="350"/>
      <c r="AS52" s="353">
        <v>390813</v>
      </c>
      <c r="AT52" s="350"/>
      <c r="AU52" s="353">
        <v>190031</v>
      </c>
      <c r="AV52" s="350"/>
      <c r="AW52" s="353">
        <v>200782</v>
      </c>
      <c r="AX52" s="350"/>
      <c r="AY52" s="354">
        <v>0</v>
      </c>
      <c r="AZ52" s="355"/>
      <c r="BA52" s="353">
        <v>14044</v>
      </c>
      <c r="BB52" s="350"/>
      <c r="BC52" s="344">
        <v>0</v>
      </c>
      <c r="BD52" s="345"/>
      <c r="BE52" s="344">
        <v>0</v>
      </c>
      <c r="BF52" s="346"/>
      <c r="BG52" s="48"/>
      <c r="BH52" s="66">
        <f t="shared" si="83"/>
        <v>712162</v>
      </c>
      <c r="BI52" s="62">
        <v>639366</v>
      </c>
      <c r="BJ52" s="63">
        <v>72796</v>
      </c>
      <c r="BK52" s="69">
        <f t="shared" si="84"/>
        <v>15423</v>
      </c>
      <c r="BL52" s="44">
        <v>13756</v>
      </c>
      <c r="BM52" s="227">
        <v>1667</v>
      </c>
      <c r="BN52" s="71">
        <f t="shared" si="85"/>
        <v>0</v>
      </c>
      <c r="BO52" s="155">
        <v>0</v>
      </c>
      <c r="BP52" s="230">
        <v>0</v>
      </c>
      <c r="BQ52" s="69">
        <f t="shared" si="86"/>
        <v>414012</v>
      </c>
      <c r="BR52" s="44">
        <v>362054</v>
      </c>
      <c r="BS52" s="227">
        <v>51958</v>
      </c>
      <c r="BT52" s="69">
        <f t="shared" si="87"/>
        <v>414012</v>
      </c>
      <c r="BU52" s="44">
        <v>362054</v>
      </c>
      <c r="BV52" s="227">
        <v>51958</v>
      </c>
      <c r="BW52" s="69">
        <f t="shared" si="88"/>
        <v>343735</v>
      </c>
      <c r="BX52" s="44">
        <v>300125</v>
      </c>
      <c r="BY52" s="227">
        <v>43610</v>
      </c>
      <c r="BZ52" s="69">
        <f t="shared" si="89"/>
        <v>70277</v>
      </c>
      <c r="CA52" s="44">
        <v>61929</v>
      </c>
      <c r="CB52" s="227">
        <v>8348</v>
      </c>
      <c r="CC52" s="71">
        <f t="shared" si="90"/>
        <v>0</v>
      </c>
      <c r="CD52" s="155">
        <v>0</v>
      </c>
      <c r="CE52" s="230">
        <v>0</v>
      </c>
      <c r="CF52" s="69">
        <f t="shared" si="91"/>
        <v>282727</v>
      </c>
      <c r="CG52" s="44">
        <v>263556</v>
      </c>
      <c r="CH52" s="227">
        <v>19171</v>
      </c>
      <c r="CI52" s="71">
        <f t="shared" si="92"/>
        <v>0</v>
      </c>
      <c r="CJ52" s="155">
        <v>0</v>
      </c>
      <c r="CK52" s="230">
        <v>0</v>
      </c>
      <c r="CL52" s="71">
        <f t="shared" si="93"/>
        <v>0</v>
      </c>
      <c r="CM52" s="155">
        <v>0</v>
      </c>
      <c r="CN52" s="230">
        <v>0</v>
      </c>
      <c r="CO52" s="48"/>
      <c r="CP52" s="149">
        <f t="shared" si="94"/>
        <v>8826912</v>
      </c>
      <c r="CQ52" s="150">
        <f t="shared" si="57"/>
        <v>8519619</v>
      </c>
      <c r="CR52" s="151">
        <f t="shared" si="58"/>
        <v>307293</v>
      </c>
      <c r="CS52" s="152">
        <f t="shared" si="95"/>
        <v>2408112</v>
      </c>
      <c r="CT52" s="153">
        <f t="shared" si="59"/>
        <v>2385335</v>
      </c>
      <c r="CU52" s="229">
        <f t="shared" si="60"/>
        <v>22777</v>
      </c>
      <c r="CV52" s="152">
        <f t="shared" si="96"/>
        <v>28794</v>
      </c>
      <c r="CW52" s="153">
        <f t="shared" si="61"/>
        <v>21144</v>
      </c>
      <c r="CX52" s="229">
        <f t="shared" si="62"/>
        <v>7650</v>
      </c>
      <c r="CY52" s="152">
        <f t="shared" si="97"/>
        <v>5863106</v>
      </c>
      <c r="CZ52" s="153">
        <f t="shared" si="63"/>
        <v>5650474</v>
      </c>
      <c r="DA52" s="229">
        <f t="shared" si="64"/>
        <v>212632</v>
      </c>
      <c r="DB52" s="152">
        <f t="shared" si="98"/>
        <v>526900</v>
      </c>
      <c r="DC52" s="153">
        <f t="shared" si="65"/>
        <v>462666</v>
      </c>
      <c r="DD52" s="229">
        <f t="shared" si="66"/>
        <v>64234</v>
      </c>
      <c r="DE52" s="154">
        <f t="shared" si="99"/>
        <v>0</v>
      </c>
      <c r="DF52" s="155">
        <f t="shared" si="67"/>
        <v>0</v>
      </c>
      <c r="DG52" s="230">
        <f t="shared" si="68"/>
        <v>0</v>
      </c>
      <c r="DH52" s="154">
        <f t="shared" si="100"/>
        <v>0</v>
      </c>
      <c r="DI52" s="155">
        <f t="shared" si="69"/>
        <v>0</v>
      </c>
      <c r="DJ52" s="158">
        <f t="shared" si="70"/>
        <v>0</v>
      </c>
      <c r="DK52" s="74"/>
      <c r="DL52" s="71">
        <f t="shared" si="71"/>
        <v>0</v>
      </c>
      <c r="DM52" s="155">
        <v>0</v>
      </c>
      <c r="DN52" s="230">
        <v>0</v>
      </c>
      <c r="DO52" s="69">
        <f t="shared" si="101"/>
        <v>534382</v>
      </c>
      <c r="DP52" s="44">
        <v>490513</v>
      </c>
      <c r="DQ52" s="50">
        <v>43869</v>
      </c>
      <c r="DR52" s="69">
        <f t="shared" si="102"/>
        <v>1261490</v>
      </c>
      <c r="DS52" s="44">
        <v>905598</v>
      </c>
      <c r="DT52" s="227">
        <v>355892</v>
      </c>
      <c r="DU52" s="69">
        <f t="shared" si="103"/>
        <v>390116</v>
      </c>
      <c r="DV52" s="44">
        <v>356749</v>
      </c>
      <c r="DW52" s="50">
        <v>33367</v>
      </c>
    </row>
    <row r="53" spans="1:127" s="36" customFormat="1" ht="13.2" x14ac:dyDescent="0.25">
      <c r="A53" s="57"/>
      <c r="B53" s="58" t="s">
        <v>15</v>
      </c>
      <c r="C53" s="66">
        <f t="shared" si="72"/>
        <v>7549825</v>
      </c>
      <c r="D53" s="62">
        <v>7334541</v>
      </c>
      <c r="E53" s="63">
        <v>215284</v>
      </c>
      <c r="F53" s="69">
        <f t="shared" si="73"/>
        <v>2207526</v>
      </c>
      <c r="G53" s="44">
        <v>2188087</v>
      </c>
      <c r="H53" s="227">
        <v>19439</v>
      </c>
      <c r="I53" s="69">
        <f t="shared" si="74"/>
        <v>27184</v>
      </c>
      <c r="J53" s="44">
        <v>20123</v>
      </c>
      <c r="K53" s="227">
        <v>7061</v>
      </c>
      <c r="L53" s="69">
        <f t="shared" si="75"/>
        <v>5078286</v>
      </c>
      <c r="M53" s="44">
        <v>4926495</v>
      </c>
      <c r="N53" s="227">
        <v>151791</v>
      </c>
      <c r="O53" s="69">
        <f t="shared" si="76"/>
        <v>5078286</v>
      </c>
      <c r="P53" s="44">
        <v>4926495</v>
      </c>
      <c r="Q53" s="227">
        <v>151791</v>
      </c>
      <c r="R53" s="69">
        <f t="shared" si="77"/>
        <v>2192692</v>
      </c>
      <c r="S53" s="44">
        <v>2098726</v>
      </c>
      <c r="T53" s="227">
        <v>93966</v>
      </c>
      <c r="U53" s="69">
        <f t="shared" si="78"/>
        <v>2885594</v>
      </c>
      <c r="V53" s="92">
        <v>2827769</v>
      </c>
      <c r="W53" s="93">
        <v>57825</v>
      </c>
      <c r="X53" s="71">
        <f t="shared" si="79"/>
        <v>0</v>
      </c>
      <c r="Y53" s="155">
        <v>0</v>
      </c>
      <c r="Z53" s="230">
        <v>0</v>
      </c>
      <c r="AA53" s="69">
        <f t="shared" si="80"/>
        <v>236829</v>
      </c>
      <c r="AB53" s="44">
        <v>199836</v>
      </c>
      <c r="AC53" s="227">
        <v>36993</v>
      </c>
      <c r="AD53" s="71">
        <f t="shared" si="81"/>
        <v>0</v>
      </c>
      <c r="AE53" s="129">
        <v>0</v>
      </c>
      <c r="AF53" s="228">
        <v>0</v>
      </c>
      <c r="AG53" s="71">
        <f t="shared" si="82"/>
        <v>0</v>
      </c>
      <c r="AH53" s="129">
        <v>0</v>
      </c>
      <c r="AI53" s="228">
        <v>0</v>
      </c>
      <c r="AJ53" s="47"/>
      <c r="AK53" s="447">
        <v>623600</v>
      </c>
      <c r="AL53" s="348"/>
      <c r="AM53" s="353">
        <v>108354</v>
      </c>
      <c r="AN53" s="350"/>
      <c r="AO53" s="354">
        <v>0</v>
      </c>
      <c r="AP53" s="355"/>
      <c r="AQ53" s="353">
        <v>501952</v>
      </c>
      <c r="AR53" s="350"/>
      <c r="AS53" s="353">
        <v>501952</v>
      </c>
      <c r="AT53" s="350"/>
      <c r="AU53" s="353">
        <v>225869</v>
      </c>
      <c r="AV53" s="350"/>
      <c r="AW53" s="353">
        <v>276083</v>
      </c>
      <c r="AX53" s="350"/>
      <c r="AY53" s="354">
        <v>0</v>
      </c>
      <c r="AZ53" s="355"/>
      <c r="BA53" s="353">
        <v>13294</v>
      </c>
      <c r="BB53" s="350"/>
      <c r="BC53" s="344">
        <v>0</v>
      </c>
      <c r="BD53" s="345"/>
      <c r="BE53" s="344">
        <v>0</v>
      </c>
      <c r="BF53" s="346"/>
      <c r="BG53" s="48"/>
      <c r="BH53" s="66">
        <f t="shared" si="83"/>
        <v>673951</v>
      </c>
      <c r="BI53" s="62">
        <v>604170</v>
      </c>
      <c r="BJ53" s="63">
        <v>69781</v>
      </c>
      <c r="BK53" s="69">
        <f t="shared" si="84"/>
        <v>15849</v>
      </c>
      <c r="BL53" s="44">
        <v>14227</v>
      </c>
      <c r="BM53" s="227">
        <v>1622</v>
      </c>
      <c r="BN53" s="71">
        <f t="shared" si="85"/>
        <v>0</v>
      </c>
      <c r="BO53" s="155">
        <v>0</v>
      </c>
      <c r="BP53" s="230">
        <v>0</v>
      </c>
      <c r="BQ53" s="69">
        <f t="shared" si="86"/>
        <v>399713</v>
      </c>
      <c r="BR53" s="44">
        <v>350229</v>
      </c>
      <c r="BS53" s="227">
        <v>49484</v>
      </c>
      <c r="BT53" s="69">
        <f t="shared" si="87"/>
        <v>399713</v>
      </c>
      <c r="BU53" s="44">
        <v>350229</v>
      </c>
      <c r="BV53" s="227">
        <v>49484</v>
      </c>
      <c r="BW53" s="69">
        <f t="shared" si="88"/>
        <v>331819</v>
      </c>
      <c r="BX53" s="44">
        <v>290348</v>
      </c>
      <c r="BY53" s="227">
        <v>41471</v>
      </c>
      <c r="BZ53" s="69">
        <f t="shared" si="89"/>
        <v>67894</v>
      </c>
      <c r="CA53" s="44">
        <v>59881</v>
      </c>
      <c r="CB53" s="227">
        <v>8013</v>
      </c>
      <c r="CC53" s="71">
        <f t="shared" si="90"/>
        <v>0</v>
      </c>
      <c r="CD53" s="155">
        <v>0</v>
      </c>
      <c r="CE53" s="230">
        <v>0</v>
      </c>
      <c r="CF53" s="69">
        <f t="shared" si="91"/>
        <v>258389</v>
      </c>
      <c r="CG53" s="44">
        <v>239714</v>
      </c>
      <c r="CH53" s="227">
        <v>18675</v>
      </c>
      <c r="CI53" s="71">
        <f t="shared" si="92"/>
        <v>0</v>
      </c>
      <c r="CJ53" s="155">
        <v>0</v>
      </c>
      <c r="CK53" s="230">
        <v>0</v>
      </c>
      <c r="CL53" s="71">
        <f t="shared" si="93"/>
        <v>0</v>
      </c>
      <c r="CM53" s="155">
        <v>0</v>
      </c>
      <c r="CN53" s="230">
        <v>0</v>
      </c>
      <c r="CO53" s="48"/>
      <c r="CP53" s="149">
        <f t="shared" si="94"/>
        <v>8847376</v>
      </c>
      <c r="CQ53" s="150">
        <f t="shared" si="57"/>
        <v>8562311</v>
      </c>
      <c r="CR53" s="151">
        <f t="shared" si="58"/>
        <v>285065</v>
      </c>
      <c r="CS53" s="152">
        <f t="shared" si="95"/>
        <v>2331729</v>
      </c>
      <c r="CT53" s="153">
        <f t="shared" si="59"/>
        <v>2310668</v>
      </c>
      <c r="CU53" s="229">
        <f t="shared" si="60"/>
        <v>21061</v>
      </c>
      <c r="CV53" s="152">
        <f t="shared" si="96"/>
        <v>27184</v>
      </c>
      <c r="CW53" s="153">
        <f t="shared" si="61"/>
        <v>20123</v>
      </c>
      <c r="CX53" s="229">
        <f t="shared" si="62"/>
        <v>7061</v>
      </c>
      <c r="CY53" s="152">
        <f t="shared" si="97"/>
        <v>5979951</v>
      </c>
      <c r="CZ53" s="153">
        <f t="shared" si="63"/>
        <v>5778676</v>
      </c>
      <c r="DA53" s="229">
        <f t="shared" si="64"/>
        <v>201275</v>
      </c>
      <c r="DB53" s="152">
        <f t="shared" si="98"/>
        <v>508512</v>
      </c>
      <c r="DC53" s="153">
        <f t="shared" si="65"/>
        <v>452844</v>
      </c>
      <c r="DD53" s="229">
        <f t="shared" si="66"/>
        <v>55668</v>
      </c>
      <c r="DE53" s="154">
        <f t="shared" si="99"/>
        <v>0</v>
      </c>
      <c r="DF53" s="155">
        <f t="shared" si="67"/>
        <v>0</v>
      </c>
      <c r="DG53" s="230">
        <f t="shared" si="68"/>
        <v>0</v>
      </c>
      <c r="DH53" s="154">
        <f t="shared" si="100"/>
        <v>0</v>
      </c>
      <c r="DI53" s="155">
        <f t="shared" si="69"/>
        <v>0</v>
      </c>
      <c r="DJ53" s="158">
        <f t="shared" si="70"/>
        <v>0</v>
      </c>
      <c r="DK53" s="74"/>
      <c r="DL53" s="71">
        <f t="shared" si="71"/>
        <v>0</v>
      </c>
      <c r="DM53" s="155">
        <v>0</v>
      </c>
      <c r="DN53" s="230">
        <v>0</v>
      </c>
      <c r="DO53" s="69">
        <f t="shared" si="101"/>
        <v>510888</v>
      </c>
      <c r="DP53" s="44">
        <v>472361</v>
      </c>
      <c r="DQ53" s="50">
        <v>38527</v>
      </c>
      <c r="DR53" s="69">
        <f t="shared" si="102"/>
        <v>1181409</v>
      </c>
      <c r="DS53" s="44">
        <v>854780</v>
      </c>
      <c r="DT53" s="227">
        <v>326629</v>
      </c>
      <c r="DU53" s="69">
        <f t="shared" si="103"/>
        <v>370226</v>
      </c>
      <c r="DV53" s="44">
        <v>339645</v>
      </c>
      <c r="DW53" s="50">
        <v>30581</v>
      </c>
    </row>
    <row r="54" spans="1:127" s="36" customFormat="1" ht="13.2" x14ac:dyDescent="0.25">
      <c r="A54" s="57"/>
      <c r="B54" s="58" t="s">
        <v>16</v>
      </c>
      <c r="C54" s="66">
        <f t="shared" si="72"/>
        <v>7979132</v>
      </c>
      <c r="D54" s="62">
        <v>7738052</v>
      </c>
      <c r="E54" s="63">
        <v>241080</v>
      </c>
      <c r="F54" s="69">
        <f t="shared" si="73"/>
        <v>2316050</v>
      </c>
      <c r="G54" s="44">
        <v>2294796</v>
      </c>
      <c r="H54" s="232">
        <v>21254</v>
      </c>
      <c r="I54" s="69">
        <f t="shared" si="74"/>
        <v>29022</v>
      </c>
      <c r="J54" s="44">
        <v>21488</v>
      </c>
      <c r="K54" s="232">
        <v>7534</v>
      </c>
      <c r="L54" s="69">
        <f t="shared" si="75"/>
        <v>5395977</v>
      </c>
      <c r="M54" s="44">
        <v>5228019</v>
      </c>
      <c r="N54" s="232">
        <v>167958</v>
      </c>
      <c r="O54" s="69">
        <f t="shared" si="76"/>
        <v>5395977</v>
      </c>
      <c r="P54" s="44">
        <v>5228019</v>
      </c>
      <c r="Q54" s="232">
        <v>167958</v>
      </c>
      <c r="R54" s="69">
        <f t="shared" si="77"/>
        <v>2288534</v>
      </c>
      <c r="S54" s="44">
        <v>2184178</v>
      </c>
      <c r="T54" s="232">
        <v>104356</v>
      </c>
      <c r="U54" s="69">
        <f t="shared" si="78"/>
        <v>3107443</v>
      </c>
      <c r="V54" s="92">
        <v>3043841</v>
      </c>
      <c r="W54" s="93">
        <v>63602</v>
      </c>
      <c r="X54" s="71">
        <f t="shared" ref="X54:X56" si="104">Y54+Z54</f>
        <v>0</v>
      </c>
      <c r="Y54" s="155">
        <v>0</v>
      </c>
      <c r="Z54" s="235">
        <v>0</v>
      </c>
      <c r="AA54" s="69">
        <f t="shared" si="80"/>
        <v>238083</v>
      </c>
      <c r="AB54" s="44">
        <v>193749</v>
      </c>
      <c r="AC54" s="232">
        <v>44334</v>
      </c>
      <c r="AD54" s="71">
        <f t="shared" ref="AD54:AD56" si="105">AE54+AF54</f>
        <v>0</v>
      </c>
      <c r="AE54" s="129">
        <v>0</v>
      </c>
      <c r="AF54" s="233">
        <v>0</v>
      </c>
      <c r="AG54" s="71">
        <f t="shared" ref="AG54:AG56" si="106">AH54+AI54</f>
        <v>0</v>
      </c>
      <c r="AH54" s="129">
        <v>0</v>
      </c>
      <c r="AI54" s="233">
        <v>0</v>
      </c>
      <c r="AJ54" s="47"/>
      <c r="AK54" s="347">
        <v>950989</v>
      </c>
      <c r="AL54" s="449"/>
      <c r="AM54" s="353">
        <v>179480</v>
      </c>
      <c r="AN54" s="350"/>
      <c r="AO54" s="354">
        <v>0</v>
      </c>
      <c r="AP54" s="355"/>
      <c r="AQ54" s="353">
        <v>755143</v>
      </c>
      <c r="AR54" s="350"/>
      <c r="AS54" s="353">
        <v>755143</v>
      </c>
      <c r="AT54" s="350"/>
      <c r="AU54" s="353">
        <v>314823</v>
      </c>
      <c r="AV54" s="350"/>
      <c r="AW54" s="353">
        <v>440320</v>
      </c>
      <c r="AX54" s="350"/>
      <c r="AY54" s="354">
        <v>0</v>
      </c>
      <c r="AZ54" s="355"/>
      <c r="BA54" s="353">
        <v>16366</v>
      </c>
      <c r="BB54" s="350"/>
      <c r="BC54" s="344">
        <v>0</v>
      </c>
      <c r="BD54" s="345"/>
      <c r="BE54" s="344">
        <v>0</v>
      </c>
      <c r="BF54" s="346"/>
      <c r="BG54" s="48"/>
      <c r="BH54" s="66">
        <f t="shared" si="83"/>
        <v>762136</v>
      </c>
      <c r="BI54" s="62">
        <v>688020</v>
      </c>
      <c r="BJ54" s="63">
        <v>74116</v>
      </c>
      <c r="BK54" s="69">
        <f t="shared" si="84"/>
        <v>17492</v>
      </c>
      <c r="BL54" s="44">
        <v>15655</v>
      </c>
      <c r="BM54" s="232">
        <v>1837</v>
      </c>
      <c r="BN54" s="71">
        <f t="shared" ref="BN54:BN56" si="107">BO54+BP54</f>
        <v>0</v>
      </c>
      <c r="BO54" s="155">
        <v>0</v>
      </c>
      <c r="BP54" s="235">
        <v>0</v>
      </c>
      <c r="BQ54" s="69">
        <f t="shared" si="86"/>
        <v>461949</v>
      </c>
      <c r="BR54" s="44">
        <v>409666</v>
      </c>
      <c r="BS54" s="232">
        <v>52283</v>
      </c>
      <c r="BT54" s="69">
        <f t="shared" si="87"/>
        <v>461949</v>
      </c>
      <c r="BU54" s="44">
        <v>409666</v>
      </c>
      <c r="BV54" s="232">
        <v>52283</v>
      </c>
      <c r="BW54" s="69">
        <f t="shared" si="88"/>
        <v>373069</v>
      </c>
      <c r="BX54" s="44">
        <v>330045</v>
      </c>
      <c r="BY54" s="232">
        <v>43024</v>
      </c>
      <c r="BZ54" s="69">
        <f t="shared" si="89"/>
        <v>88880</v>
      </c>
      <c r="CA54" s="44">
        <v>79621</v>
      </c>
      <c r="CB54" s="232">
        <v>9259</v>
      </c>
      <c r="CC54" s="71">
        <f t="shared" ref="CC54:CC56" si="108">CD54+CE54</f>
        <v>0</v>
      </c>
      <c r="CD54" s="155">
        <v>0</v>
      </c>
      <c r="CE54" s="235">
        <v>0</v>
      </c>
      <c r="CF54" s="69">
        <f t="shared" si="91"/>
        <v>282695</v>
      </c>
      <c r="CG54" s="44">
        <v>262699</v>
      </c>
      <c r="CH54" s="232">
        <v>19996</v>
      </c>
      <c r="CI54" s="71">
        <f t="shared" ref="CI54:CI56" si="109">CJ54+CK54</f>
        <v>0</v>
      </c>
      <c r="CJ54" s="155">
        <v>0</v>
      </c>
      <c r="CK54" s="235">
        <v>0</v>
      </c>
      <c r="CL54" s="71">
        <f t="shared" ref="CL54:CL56" si="110">CM54+CN54</f>
        <v>0</v>
      </c>
      <c r="CM54" s="155">
        <v>0</v>
      </c>
      <c r="CN54" s="235">
        <v>0</v>
      </c>
      <c r="CO54" s="48"/>
      <c r="CP54" s="149">
        <f t="shared" ref="CP54:CP56" si="111">CQ54+CR54</f>
        <v>9692257</v>
      </c>
      <c r="CQ54" s="150">
        <f t="shared" si="57"/>
        <v>9377061</v>
      </c>
      <c r="CR54" s="151">
        <f t="shared" si="58"/>
        <v>315196</v>
      </c>
      <c r="CS54" s="152">
        <f t="shared" ref="CS54:CS56" si="112">CT54+CU54</f>
        <v>2513022</v>
      </c>
      <c r="CT54" s="153">
        <f t="shared" si="59"/>
        <v>2489931</v>
      </c>
      <c r="CU54" s="234">
        <f t="shared" si="60"/>
        <v>23091</v>
      </c>
      <c r="CV54" s="152">
        <f t="shared" ref="CV54:CV56" si="113">CW54+CX54</f>
        <v>29022</v>
      </c>
      <c r="CW54" s="153">
        <f t="shared" si="61"/>
        <v>21488</v>
      </c>
      <c r="CX54" s="234">
        <f t="shared" si="62"/>
        <v>7534</v>
      </c>
      <c r="CY54" s="152">
        <f t="shared" ref="CY54:CY56" si="114">CZ54+DA54</f>
        <v>6613069</v>
      </c>
      <c r="CZ54" s="153">
        <f t="shared" si="63"/>
        <v>6392828</v>
      </c>
      <c r="DA54" s="234">
        <f t="shared" si="64"/>
        <v>220241</v>
      </c>
      <c r="DB54" s="152">
        <f t="shared" ref="DB54:DB56" si="115">DC54+DD54</f>
        <v>537144</v>
      </c>
      <c r="DC54" s="153">
        <f t="shared" si="65"/>
        <v>472814</v>
      </c>
      <c r="DD54" s="234">
        <f t="shared" si="66"/>
        <v>64330</v>
      </c>
      <c r="DE54" s="154">
        <f t="shared" ref="DE54:DE56" si="116">DF54+DG54</f>
        <v>0</v>
      </c>
      <c r="DF54" s="155">
        <f t="shared" si="67"/>
        <v>0</v>
      </c>
      <c r="DG54" s="235">
        <f t="shared" si="68"/>
        <v>0</v>
      </c>
      <c r="DH54" s="154">
        <f t="shared" ref="DH54:DH56" si="117">DI54+DJ54</f>
        <v>0</v>
      </c>
      <c r="DI54" s="155">
        <f t="shared" si="69"/>
        <v>0</v>
      </c>
      <c r="DJ54" s="158">
        <f t="shared" si="70"/>
        <v>0</v>
      </c>
      <c r="DK54" s="74"/>
      <c r="DL54" s="71">
        <f t="shared" ref="DL54:DL56" si="118">DM54+DN54</f>
        <v>0</v>
      </c>
      <c r="DM54" s="155">
        <v>0</v>
      </c>
      <c r="DN54" s="235">
        <v>0</v>
      </c>
      <c r="DO54" s="69">
        <f t="shared" si="101"/>
        <v>547479</v>
      </c>
      <c r="DP54" s="44">
        <v>503738</v>
      </c>
      <c r="DQ54" s="50">
        <v>43741</v>
      </c>
      <c r="DR54" s="69">
        <f t="shared" si="102"/>
        <v>1345529</v>
      </c>
      <c r="DS54" s="44">
        <v>951196</v>
      </c>
      <c r="DT54" s="232">
        <v>394333</v>
      </c>
      <c r="DU54" s="69">
        <f t="shared" si="103"/>
        <v>324655</v>
      </c>
      <c r="DV54" s="44">
        <v>291015</v>
      </c>
      <c r="DW54" s="50">
        <v>33640</v>
      </c>
    </row>
    <row r="55" spans="1:127" s="36" customFormat="1" ht="13.2" x14ac:dyDescent="0.25">
      <c r="A55" s="57"/>
      <c r="B55" s="58" t="s">
        <v>17</v>
      </c>
      <c r="C55" s="66">
        <f t="shared" si="72"/>
        <v>7582143</v>
      </c>
      <c r="D55" s="62">
        <v>7376406</v>
      </c>
      <c r="E55" s="63">
        <v>205737</v>
      </c>
      <c r="F55" s="69">
        <f t="shared" si="73"/>
        <v>2130698</v>
      </c>
      <c r="G55" s="44">
        <v>2112027</v>
      </c>
      <c r="H55" s="232">
        <v>18671</v>
      </c>
      <c r="I55" s="69">
        <f t="shared" si="74"/>
        <v>29054</v>
      </c>
      <c r="J55" s="44">
        <v>22826</v>
      </c>
      <c r="K55" s="232">
        <v>6228</v>
      </c>
      <c r="L55" s="69">
        <f t="shared" si="75"/>
        <v>5192645</v>
      </c>
      <c r="M55" s="44">
        <v>5047884</v>
      </c>
      <c r="N55" s="232">
        <v>144761</v>
      </c>
      <c r="O55" s="69">
        <f t="shared" si="76"/>
        <v>5192645</v>
      </c>
      <c r="P55" s="44">
        <v>5047884</v>
      </c>
      <c r="Q55" s="232">
        <v>144761</v>
      </c>
      <c r="R55" s="69">
        <f t="shared" si="77"/>
        <v>2146476</v>
      </c>
      <c r="S55" s="44">
        <v>2059860</v>
      </c>
      <c r="T55" s="232">
        <v>86616</v>
      </c>
      <c r="U55" s="69">
        <f t="shared" si="78"/>
        <v>3046169</v>
      </c>
      <c r="V55" s="92">
        <v>2988024</v>
      </c>
      <c r="W55" s="93">
        <v>58145</v>
      </c>
      <c r="X55" s="71">
        <f t="shared" si="104"/>
        <v>0</v>
      </c>
      <c r="Y55" s="155">
        <v>0</v>
      </c>
      <c r="Z55" s="235">
        <v>0</v>
      </c>
      <c r="AA55" s="69">
        <f t="shared" si="80"/>
        <v>229746</v>
      </c>
      <c r="AB55" s="44">
        <v>193669</v>
      </c>
      <c r="AC55" s="232">
        <v>36077</v>
      </c>
      <c r="AD55" s="71">
        <f t="shared" si="105"/>
        <v>0</v>
      </c>
      <c r="AE55" s="129">
        <v>0</v>
      </c>
      <c r="AF55" s="233">
        <v>0</v>
      </c>
      <c r="AG55" s="71">
        <f t="shared" si="106"/>
        <v>0</v>
      </c>
      <c r="AH55" s="129">
        <v>0</v>
      </c>
      <c r="AI55" s="233">
        <v>0</v>
      </c>
      <c r="AJ55" s="47"/>
      <c r="AK55" s="447">
        <v>1102382</v>
      </c>
      <c r="AL55" s="348"/>
      <c r="AM55" s="353">
        <v>236007</v>
      </c>
      <c r="AN55" s="350"/>
      <c r="AO55" s="354">
        <v>0</v>
      </c>
      <c r="AP55" s="355"/>
      <c r="AQ55" s="353">
        <v>851001</v>
      </c>
      <c r="AR55" s="350"/>
      <c r="AS55" s="353">
        <v>851001</v>
      </c>
      <c r="AT55" s="350"/>
      <c r="AU55" s="353">
        <v>341704</v>
      </c>
      <c r="AV55" s="350"/>
      <c r="AW55" s="353">
        <v>509297</v>
      </c>
      <c r="AX55" s="350"/>
      <c r="AY55" s="354">
        <v>0</v>
      </c>
      <c r="AZ55" s="355"/>
      <c r="BA55" s="353">
        <v>15374</v>
      </c>
      <c r="BB55" s="350"/>
      <c r="BC55" s="344">
        <v>0</v>
      </c>
      <c r="BD55" s="345"/>
      <c r="BE55" s="344">
        <v>0</v>
      </c>
      <c r="BF55" s="346"/>
      <c r="BG55" s="48"/>
      <c r="BH55" s="66">
        <f t="shared" si="83"/>
        <v>740282</v>
      </c>
      <c r="BI55" s="62">
        <v>673393</v>
      </c>
      <c r="BJ55" s="63">
        <v>66889</v>
      </c>
      <c r="BK55" s="69">
        <f t="shared" si="84"/>
        <v>16218</v>
      </c>
      <c r="BL55" s="44">
        <v>14479</v>
      </c>
      <c r="BM55" s="232">
        <v>1739</v>
      </c>
      <c r="BN55" s="71">
        <f t="shared" si="107"/>
        <v>0</v>
      </c>
      <c r="BO55" s="155">
        <v>0</v>
      </c>
      <c r="BP55" s="235">
        <v>0</v>
      </c>
      <c r="BQ55" s="69">
        <f t="shared" si="86"/>
        <v>450388</v>
      </c>
      <c r="BR55" s="44">
        <v>404674</v>
      </c>
      <c r="BS55" s="232">
        <v>45714</v>
      </c>
      <c r="BT55" s="69">
        <f t="shared" si="87"/>
        <v>450388</v>
      </c>
      <c r="BU55" s="44">
        <v>404674</v>
      </c>
      <c r="BV55" s="232">
        <v>45714</v>
      </c>
      <c r="BW55" s="69">
        <f t="shared" si="88"/>
        <v>363817</v>
      </c>
      <c r="BX55" s="44">
        <v>326228</v>
      </c>
      <c r="BY55" s="232">
        <v>37589</v>
      </c>
      <c r="BZ55" s="69">
        <f t="shared" si="89"/>
        <v>86571</v>
      </c>
      <c r="CA55" s="44">
        <v>78446</v>
      </c>
      <c r="CB55" s="232">
        <v>8125</v>
      </c>
      <c r="CC55" s="71">
        <f t="shared" si="108"/>
        <v>0</v>
      </c>
      <c r="CD55" s="155">
        <v>0</v>
      </c>
      <c r="CE55" s="235">
        <v>0</v>
      </c>
      <c r="CF55" s="69">
        <f t="shared" si="91"/>
        <v>273676</v>
      </c>
      <c r="CG55" s="44">
        <v>254240</v>
      </c>
      <c r="CH55" s="232">
        <v>19436</v>
      </c>
      <c r="CI55" s="71">
        <f t="shared" si="109"/>
        <v>0</v>
      </c>
      <c r="CJ55" s="155">
        <v>0</v>
      </c>
      <c r="CK55" s="235">
        <v>0</v>
      </c>
      <c r="CL55" s="71">
        <f t="shared" si="110"/>
        <v>0</v>
      </c>
      <c r="CM55" s="155">
        <v>0</v>
      </c>
      <c r="CN55" s="235">
        <v>0</v>
      </c>
      <c r="CO55" s="48"/>
      <c r="CP55" s="149">
        <f t="shared" si="111"/>
        <v>9424807</v>
      </c>
      <c r="CQ55" s="150">
        <f t="shared" si="57"/>
        <v>9152181</v>
      </c>
      <c r="CR55" s="151">
        <f t="shared" si="58"/>
        <v>272626</v>
      </c>
      <c r="CS55" s="152">
        <f t="shared" si="112"/>
        <v>2382923</v>
      </c>
      <c r="CT55" s="153">
        <f t="shared" si="59"/>
        <v>2362513</v>
      </c>
      <c r="CU55" s="234">
        <f t="shared" si="60"/>
        <v>20410</v>
      </c>
      <c r="CV55" s="152">
        <f t="shared" si="113"/>
        <v>29054</v>
      </c>
      <c r="CW55" s="153">
        <f t="shared" si="61"/>
        <v>22826</v>
      </c>
      <c r="CX55" s="234">
        <f t="shared" si="62"/>
        <v>6228</v>
      </c>
      <c r="CY55" s="152">
        <f t="shared" si="114"/>
        <v>6494034</v>
      </c>
      <c r="CZ55" s="153">
        <f t="shared" si="63"/>
        <v>6303559</v>
      </c>
      <c r="DA55" s="234">
        <f t="shared" si="64"/>
        <v>190475</v>
      </c>
      <c r="DB55" s="152">
        <f t="shared" si="115"/>
        <v>518796</v>
      </c>
      <c r="DC55" s="153">
        <f t="shared" si="65"/>
        <v>463283</v>
      </c>
      <c r="DD55" s="234">
        <f t="shared" si="66"/>
        <v>55513</v>
      </c>
      <c r="DE55" s="154">
        <f t="shared" si="116"/>
        <v>0</v>
      </c>
      <c r="DF55" s="155">
        <f t="shared" si="67"/>
        <v>0</v>
      </c>
      <c r="DG55" s="235">
        <f t="shared" si="68"/>
        <v>0</v>
      </c>
      <c r="DH55" s="154">
        <f t="shared" si="117"/>
        <v>0</v>
      </c>
      <c r="DI55" s="155">
        <f t="shared" si="69"/>
        <v>0</v>
      </c>
      <c r="DJ55" s="158">
        <f t="shared" si="70"/>
        <v>0</v>
      </c>
      <c r="DK55" s="74"/>
      <c r="DL55" s="71">
        <f t="shared" si="118"/>
        <v>0</v>
      </c>
      <c r="DM55" s="155">
        <v>0</v>
      </c>
      <c r="DN55" s="235">
        <v>0</v>
      </c>
      <c r="DO55" s="69">
        <f t="shared" si="101"/>
        <v>500922</v>
      </c>
      <c r="DP55" s="44">
        <v>464467</v>
      </c>
      <c r="DQ55" s="50">
        <v>36455</v>
      </c>
      <c r="DR55" s="69">
        <f t="shared" si="102"/>
        <v>1190030</v>
      </c>
      <c r="DS55" s="44">
        <v>834736</v>
      </c>
      <c r="DT55" s="232">
        <v>355294</v>
      </c>
      <c r="DU55" s="69">
        <f t="shared" si="103"/>
        <v>368189</v>
      </c>
      <c r="DV55" s="44">
        <v>336328</v>
      </c>
      <c r="DW55" s="50">
        <v>31861</v>
      </c>
    </row>
    <row r="56" spans="1:127" s="36" customFormat="1" ht="13.2" x14ac:dyDescent="0.25">
      <c r="A56" s="57"/>
      <c r="B56" s="58" t="s">
        <v>18</v>
      </c>
      <c r="C56" s="66">
        <f t="shared" si="72"/>
        <v>7706177</v>
      </c>
      <c r="D56" s="62">
        <v>7486500</v>
      </c>
      <c r="E56" s="63">
        <v>219677</v>
      </c>
      <c r="F56" s="69">
        <f t="shared" si="73"/>
        <v>2203948</v>
      </c>
      <c r="G56" s="44">
        <v>2183887</v>
      </c>
      <c r="H56" s="232">
        <v>20061</v>
      </c>
      <c r="I56" s="69">
        <f t="shared" si="74"/>
        <v>31313</v>
      </c>
      <c r="J56" s="44">
        <v>25521</v>
      </c>
      <c r="K56" s="232">
        <v>5792</v>
      </c>
      <c r="L56" s="69">
        <f t="shared" si="75"/>
        <v>5213483</v>
      </c>
      <c r="M56" s="44">
        <v>5060161</v>
      </c>
      <c r="N56" s="232">
        <v>153322</v>
      </c>
      <c r="O56" s="69">
        <f t="shared" si="76"/>
        <v>5213483</v>
      </c>
      <c r="P56" s="44">
        <v>5060161</v>
      </c>
      <c r="Q56" s="232">
        <v>153322</v>
      </c>
      <c r="R56" s="69">
        <f t="shared" si="77"/>
        <v>2099002</v>
      </c>
      <c r="S56" s="44">
        <v>2008862</v>
      </c>
      <c r="T56" s="232">
        <v>90140</v>
      </c>
      <c r="U56" s="69">
        <f t="shared" si="78"/>
        <v>3114481</v>
      </c>
      <c r="V56" s="92">
        <v>3051299</v>
      </c>
      <c r="W56" s="93">
        <v>63182</v>
      </c>
      <c r="X56" s="71">
        <f t="shared" si="104"/>
        <v>0</v>
      </c>
      <c r="Y56" s="155">
        <v>0</v>
      </c>
      <c r="Z56" s="235">
        <v>0</v>
      </c>
      <c r="AA56" s="69">
        <f t="shared" si="80"/>
        <v>257433</v>
      </c>
      <c r="AB56" s="44">
        <v>216931</v>
      </c>
      <c r="AC56" s="232">
        <v>40502</v>
      </c>
      <c r="AD56" s="71">
        <f t="shared" si="105"/>
        <v>0</v>
      </c>
      <c r="AE56" s="129">
        <v>0</v>
      </c>
      <c r="AF56" s="233">
        <v>0</v>
      </c>
      <c r="AG56" s="71">
        <f t="shared" si="106"/>
        <v>0</v>
      </c>
      <c r="AH56" s="129">
        <v>0</v>
      </c>
      <c r="AI56" s="233">
        <v>0</v>
      </c>
      <c r="AJ56" s="47"/>
      <c r="AK56" s="447">
        <v>711832</v>
      </c>
      <c r="AL56" s="348"/>
      <c r="AM56" s="353">
        <v>121338</v>
      </c>
      <c r="AN56" s="350"/>
      <c r="AO56" s="354">
        <v>0</v>
      </c>
      <c r="AP56" s="355"/>
      <c r="AQ56" s="353">
        <v>576517</v>
      </c>
      <c r="AR56" s="350"/>
      <c r="AS56" s="353">
        <v>576517</v>
      </c>
      <c r="AT56" s="350"/>
      <c r="AU56" s="353">
        <v>232947</v>
      </c>
      <c r="AV56" s="350"/>
      <c r="AW56" s="353">
        <v>343570</v>
      </c>
      <c r="AX56" s="350"/>
      <c r="AY56" s="354">
        <v>0</v>
      </c>
      <c r="AZ56" s="355"/>
      <c r="BA56" s="353">
        <v>13977</v>
      </c>
      <c r="BB56" s="350"/>
      <c r="BC56" s="344">
        <v>0</v>
      </c>
      <c r="BD56" s="345"/>
      <c r="BE56" s="344">
        <v>0</v>
      </c>
      <c r="BF56" s="346"/>
      <c r="BG56" s="48"/>
      <c r="BH56" s="66">
        <f t="shared" si="83"/>
        <v>765433</v>
      </c>
      <c r="BI56" s="62">
        <v>689365</v>
      </c>
      <c r="BJ56" s="63">
        <v>76068</v>
      </c>
      <c r="BK56" s="69">
        <f t="shared" si="84"/>
        <v>15756</v>
      </c>
      <c r="BL56" s="44">
        <v>14011</v>
      </c>
      <c r="BM56" s="231">
        <v>1745</v>
      </c>
      <c r="BN56" s="71">
        <f t="shared" si="107"/>
        <v>0</v>
      </c>
      <c r="BO56" s="155">
        <v>0</v>
      </c>
      <c r="BP56" s="235">
        <v>0</v>
      </c>
      <c r="BQ56" s="69">
        <f t="shared" si="86"/>
        <v>446959</v>
      </c>
      <c r="BR56" s="44">
        <v>392832</v>
      </c>
      <c r="BS56" s="232">
        <v>54127</v>
      </c>
      <c r="BT56" s="69">
        <f t="shared" si="87"/>
        <v>446959</v>
      </c>
      <c r="BU56" s="44">
        <v>392832</v>
      </c>
      <c r="BV56" s="232">
        <v>54127</v>
      </c>
      <c r="BW56" s="69">
        <f t="shared" si="88"/>
        <v>363154</v>
      </c>
      <c r="BX56" s="44">
        <v>317854</v>
      </c>
      <c r="BY56" s="232">
        <v>45300</v>
      </c>
      <c r="BZ56" s="69">
        <f t="shared" si="89"/>
        <v>83805</v>
      </c>
      <c r="CA56" s="44">
        <v>74978</v>
      </c>
      <c r="CB56" s="232">
        <v>8827</v>
      </c>
      <c r="CC56" s="71">
        <f t="shared" si="108"/>
        <v>0</v>
      </c>
      <c r="CD56" s="155">
        <v>0</v>
      </c>
      <c r="CE56" s="235">
        <v>0</v>
      </c>
      <c r="CF56" s="69">
        <f t="shared" si="91"/>
        <v>302718</v>
      </c>
      <c r="CG56" s="44">
        <v>282522</v>
      </c>
      <c r="CH56" s="232">
        <v>20196</v>
      </c>
      <c r="CI56" s="71">
        <f t="shared" si="109"/>
        <v>0</v>
      </c>
      <c r="CJ56" s="155">
        <v>0</v>
      </c>
      <c r="CK56" s="235">
        <v>0</v>
      </c>
      <c r="CL56" s="71">
        <f t="shared" si="110"/>
        <v>0</v>
      </c>
      <c r="CM56" s="155">
        <v>0</v>
      </c>
      <c r="CN56" s="235">
        <v>0</v>
      </c>
      <c r="CO56" s="48"/>
      <c r="CP56" s="149">
        <f t="shared" si="111"/>
        <v>9183442</v>
      </c>
      <c r="CQ56" s="150">
        <f t="shared" si="57"/>
        <v>8887697</v>
      </c>
      <c r="CR56" s="151">
        <f t="shared" si="58"/>
        <v>295745</v>
      </c>
      <c r="CS56" s="152">
        <f t="shared" si="112"/>
        <v>2341042</v>
      </c>
      <c r="CT56" s="153">
        <f t="shared" si="59"/>
        <v>2319236</v>
      </c>
      <c r="CU56" s="234">
        <f t="shared" si="60"/>
        <v>21806</v>
      </c>
      <c r="CV56" s="152">
        <f t="shared" si="113"/>
        <v>31313</v>
      </c>
      <c r="CW56" s="153">
        <f t="shared" si="61"/>
        <v>25521</v>
      </c>
      <c r="CX56" s="234">
        <f t="shared" si="62"/>
        <v>5792</v>
      </c>
      <c r="CY56" s="152">
        <f t="shared" si="114"/>
        <v>6236959</v>
      </c>
      <c r="CZ56" s="153">
        <f t="shared" si="63"/>
        <v>6029510</v>
      </c>
      <c r="DA56" s="234">
        <f t="shared" si="64"/>
        <v>207449</v>
      </c>
      <c r="DB56" s="152">
        <f t="shared" si="115"/>
        <v>574128</v>
      </c>
      <c r="DC56" s="153">
        <f t="shared" si="65"/>
        <v>513430</v>
      </c>
      <c r="DD56" s="234">
        <f t="shared" si="66"/>
        <v>60698</v>
      </c>
      <c r="DE56" s="154">
        <f t="shared" si="116"/>
        <v>0</v>
      </c>
      <c r="DF56" s="155">
        <f t="shared" si="67"/>
        <v>0</v>
      </c>
      <c r="DG56" s="235">
        <f t="shared" si="68"/>
        <v>0</v>
      </c>
      <c r="DH56" s="154">
        <f t="shared" si="117"/>
        <v>0</v>
      </c>
      <c r="DI56" s="155">
        <f t="shared" si="69"/>
        <v>0</v>
      </c>
      <c r="DJ56" s="158">
        <f t="shared" si="70"/>
        <v>0</v>
      </c>
      <c r="DK56" s="74"/>
      <c r="DL56" s="71">
        <f t="shared" si="118"/>
        <v>0</v>
      </c>
      <c r="DM56" s="155">
        <v>0</v>
      </c>
      <c r="DN56" s="235">
        <v>0</v>
      </c>
      <c r="DO56" s="69">
        <f t="shared" si="101"/>
        <v>507996</v>
      </c>
      <c r="DP56" s="44">
        <v>470054</v>
      </c>
      <c r="DQ56" s="50">
        <v>37942</v>
      </c>
      <c r="DR56" s="69">
        <f t="shared" si="102"/>
        <v>1198000</v>
      </c>
      <c r="DS56" s="44">
        <v>838453</v>
      </c>
      <c r="DT56" s="232">
        <v>359547</v>
      </c>
      <c r="DU56" s="69">
        <f t="shared" si="103"/>
        <v>366005</v>
      </c>
      <c r="DV56" s="44">
        <v>333561</v>
      </c>
      <c r="DW56" s="50">
        <v>32444</v>
      </c>
    </row>
    <row r="57" spans="1:127" s="36" customFormat="1" ht="13.2" x14ac:dyDescent="0.25">
      <c r="A57" s="57"/>
      <c r="B57" s="58" t="s">
        <v>19</v>
      </c>
      <c r="C57" s="66">
        <f t="shared" si="72"/>
        <v>8129178</v>
      </c>
      <c r="D57" s="62">
        <v>7886493</v>
      </c>
      <c r="E57" s="63">
        <v>242685</v>
      </c>
      <c r="F57" s="69">
        <f t="shared" si="73"/>
        <v>2302463</v>
      </c>
      <c r="G57" s="44">
        <v>2280736</v>
      </c>
      <c r="H57" s="239">
        <v>21727</v>
      </c>
      <c r="I57" s="69">
        <f t="shared" si="74"/>
        <v>33322</v>
      </c>
      <c r="J57" s="44">
        <v>27260</v>
      </c>
      <c r="K57" s="239">
        <v>6062</v>
      </c>
      <c r="L57" s="69">
        <f t="shared" si="75"/>
        <v>5472477</v>
      </c>
      <c r="M57" s="44">
        <v>5304564</v>
      </c>
      <c r="N57" s="239">
        <v>167913</v>
      </c>
      <c r="O57" s="69">
        <f t="shared" si="76"/>
        <v>5472477</v>
      </c>
      <c r="P57" s="44">
        <v>5304564</v>
      </c>
      <c r="Q57" s="239">
        <v>167913</v>
      </c>
      <c r="R57" s="69">
        <f t="shared" si="77"/>
        <v>2146943</v>
      </c>
      <c r="S57" s="44">
        <v>2048999</v>
      </c>
      <c r="T57" s="239">
        <v>97944</v>
      </c>
      <c r="U57" s="69">
        <f t="shared" si="78"/>
        <v>3325534</v>
      </c>
      <c r="V57" s="92">
        <v>3255565</v>
      </c>
      <c r="W57" s="93">
        <v>69969</v>
      </c>
      <c r="X57" s="71">
        <f t="shared" ref="X57:X59" si="119">Y57+Z57</f>
        <v>0</v>
      </c>
      <c r="Y57" s="155">
        <v>0</v>
      </c>
      <c r="Z57" s="240">
        <v>0</v>
      </c>
      <c r="AA57" s="69">
        <f t="shared" si="80"/>
        <v>320916</v>
      </c>
      <c r="AB57" s="44">
        <v>273933</v>
      </c>
      <c r="AC57" s="239">
        <v>46983</v>
      </c>
      <c r="AD57" s="71">
        <f t="shared" ref="AD57:AD58" si="120">AE57+AF57</f>
        <v>0</v>
      </c>
      <c r="AE57" s="129">
        <v>0</v>
      </c>
      <c r="AF57" s="243">
        <v>0</v>
      </c>
      <c r="AG57" s="71">
        <f t="shared" ref="AG57:AG58" si="121">AH57+AI57</f>
        <v>0</v>
      </c>
      <c r="AH57" s="129">
        <v>0</v>
      </c>
      <c r="AI57" s="243">
        <v>0</v>
      </c>
      <c r="AJ57" s="47"/>
      <c r="AK57" s="379">
        <v>544622</v>
      </c>
      <c r="AL57" s="448"/>
      <c r="AM57" s="353">
        <v>104184</v>
      </c>
      <c r="AN57" s="350"/>
      <c r="AO57" s="354">
        <v>0</v>
      </c>
      <c r="AP57" s="355"/>
      <c r="AQ57" s="353">
        <v>425558</v>
      </c>
      <c r="AR57" s="350"/>
      <c r="AS57" s="353" t="e">
        <f>IF(AS56=[1]Tabela5!F20, "OK","Не е OK")</f>
        <v>#REF!</v>
      </c>
      <c r="AT57" s="350"/>
      <c r="AU57" s="353">
        <v>180072</v>
      </c>
      <c r="AV57" s="350"/>
      <c r="AW57" s="353">
        <v>245486</v>
      </c>
      <c r="AX57" s="350"/>
      <c r="AY57" s="354">
        <v>0</v>
      </c>
      <c r="AZ57" s="355"/>
      <c r="BA57" s="353">
        <v>14880</v>
      </c>
      <c r="BB57" s="350"/>
      <c r="BC57" s="344">
        <v>0</v>
      </c>
      <c r="BD57" s="345"/>
      <c r="BE57" s="344">
        <v>0</v>
      </c>
      <c r="BF57" s="346"/>
      <c r="BG57" s="48"/>
      <c r="BH57" s="66">
        <f t="shared" si="83"/>
        <v>783670</v>
      </c>
      <c r="BI57" s="62">
        <v>699076</v>
      </c>
      <c r="BJ57" s="63">
        <v>84594</v>
      </c>
      <c r="BK57" s="69">
        <f t="shared" si="84"/>
        <v>17942</v>
      </c>
      <c r="BL57" s="44">
        <v>15861</v>
      </c>
      <c r="BM57" s="239">
        <v>2081</v>
      </c>
      <c r="BN57" s="71">
        <f t="shared" ref="BN57:BN59" si="122">BO57+BP57</f>
        <v>0</v>
      </c>
      <c r="BO57" s="155">
        <v>0</v>
      </c>
      <c r="BP57" s="240">
        <v>0</v>
      </c>
      <c r="BQ57" s="69">
        <f t="shared" si="86"/>
        <v>469971</v>
      </c>
      <c r="BR57" s="44">
        <v>408266</v>
      </c>
      <c r="BS57" s="239">
        <v>61705</v>
      </c>
      <c r="BT57" s="69">
        <f t="shared" si="87"/>
        <v>469971</v>
      </c>
      <c r="BU57" s="44">
        <v>408266</v>
      </c>
      <c r="BV57" s="239">
        <v>61705</v>
      </c>
      <c r="BW57" s="69">
        <f t="shared" si="88"/>
        <v>376332</v>
      </c>
      <c r="BX57" s="44">
        <v>325493</v>
      </c>
      <c r="BY57" s="239">
        <v>50839</v>
      </c>
      <c r="BZ57" s="69">
        <f t="shared" si="89"/>
        <v>93639</v>
      </c>
      <c r="CA57" s="44">
        <v>82773</v>
      </c>
      <c r="CB57" s="239">
        <v>10866</v>
      </c>
      <c r="CC57" s="71">
        <f t="shared" ref="CC57:CC59" si="123">CD57+CE57</f>
        <v>0</v>
      </c>
      <c r="CD57" s="155">
        <v>0</v>
      </c>
      <c r="CE57" s="240">
        <v>0</v>
      </c>
      <c r="CF57" s="69">
        <f t="shared" si="91"/>
        <v>295757</v>
      </c>
      <c r="CG57" s="44">
        <v>274949</v>
      </c>
      <c r="CH57" s="239">
        <v>20808</v>
      </c>
      <c r="CI57" s="71">
        <f t="shared" ref="CI57:CI59" si="124">CJ57+CK57</f>
        <v>0</v>
      </c>
      <c r="CJ57" s="155">
        <v>0</v>
      </c>
      <c r="CK57" s="240">
        <v>0</v>
      </c>
      <c r="CL57" s="71">
        <f t="shared" ref="CL57:CL59" si="125">CM57+CN57</f>
        <v>0</v>
      </c>
      <c r="CM57" s="155">
        <v>0</v>
      </c>
      <c r="CN57" s="240">
        <v>0</v>
      </c>
      <c r="CO57" s="48"/>
      <c r="CP57" s="149">
        <f t="shared" ref="CP57:CP59" si="126">CQ57+CR57</f>
        <v>9457470</v>
      </c>
      <c r="CQ57" s="150">
        <f t="shared" si="57"/>
        <v>9130191</v>
      </c>
      <c r="CR57" s="151">
        <f t="shared" si="58"/>
        <v>327279</v>
      </c>
      <c r="CS57" s="152">
        <f t="shared" ref="CS57:CS59" si="127">CT57+CU57</f>
        <v>2424589</v>
      </c>
      <c r="CT57" s="153">
        <f t="shared" si="59"/>
        <v>2400781</v>
      </c>
      <c r="CU57" s="241">
        <f t="shared" si="60"/>
        <v>23808</v>
      </c>
      <c r="CV57" s="152">
        <f t="shared" ref="CV57:CV59" si="128">CW57+CX57</f>
        <v>33322</v>
      </c>
      <c r="CW57" s="153">
        <f t="shared" si="61"/>
        <v>27260</v>
      </c>
      <c r="CX57" s="241">
        <f t="shared" si="62"/>
        <v>6062</v>
      </c>
      <c r="CY57" s="152">
        <f t="shared" ref="CY57:CY59" si="129">CZ57+DA57</f>
        <v>6368006</v>
      </c>
      <c r="CZ57" s="153">
        <f t="shared" si="63"/>
        <v>6138388</v>
      </c>
      <c r="DA57" s="241">
        <f t="shared" si="64"/>
        <v>229618</v>
      </c>
      <c r="DB57" s="152">
        <f t="shared" ref="DB57:DB59" si="130">DC57+DD57</f>
        <v>631553</v>
      </c>
      <c r="DC57" s="153">
        <f t="shared" si="65"/>
        <v>563762</v>
      </c>
      <c r="DD57" s="241">
        <f t="shared" si="66"/>
        <v>67791</v>
      </c>
      <c r="DE57" s="154">
        <f t="shared" ref="DE57:DE59" si="131">DF57+DG57</f>
        <v>0</v>
      </c>
      <c r="DF57" s="155">
        <f t="shared" si="67"/>
        <v>0</v>
      </c>
      <c r="DG57" s="240">
        <f t="shared" si="68"/>
        <v>0</v>
      </c>
      <c r="DH57" s="154">
        <f t="shared" ref="DH57:DH59" si="132">DI57+DJ57</f>
        <v>0</v>
      </c>
      <c r="DI57" s="155">
        <f t="shared" si="69"/>
        <v>0</v>
      </c>
      <c r="DJ57" s="158">
        <f t="shared" si="70"/>
        <v>0</v>
      </c>
      <c r="DK57" s="48"/>
      <c r="DL57" s="71">
        <f t="shared" ref="DL57:DL59" si="133">DM57+DN57</f>
        <v>0</v>
      </c>
      <c r="DM57" s="155">
        <v>0</v>
      </c>
      <c r="DN57" s="240">
        <v>0</v>
      </c>
      <c r="DO57" s="69">
        <f t="shared" si="101"/>
        <v>532415</v>
      </c>
      <c r="DP57" s="44">
        <v>491477</v>
      </c>
      <c r="DQ57" s="50">
        <v>40938</v>
      </c>
      <c r="DR57" s="69">
        <f t="shared" si="102"/>
        <v>1257855</v>
      </c>
      <c r="DS57" s="44">
        <v>890695</v>
      </c>
      <c r="DT57" s="239">
        <v>367160</v>
      </c>
      <c r="DU57" s="69">
        <f t="shared" si="103"/>
        <v>376814</v>
      </c>
      <c r="DV57" s="44">
        <v>342938</v>
      </c>
      <c r="DW57" s="50">
        <v>33876</v>
      </c>
    </row>
    <row r="58" spans="1:127" s="36" customFormat="1" ht="13.2" x14ac:dyDescent="0.25">
      <c r="A58" s="57"/>
      <c r="B58" s="58" t="s">
        <v>20</v>
      </c>
      <c r="C58" s="66">
        <f t="shared" si="72"/>
        <v>8055598</v>
      </c>
      <c r="D58" s="62">
        <v>7819721</v>
      </c>
      <c r="E58" s="63">
        <v>235877</v>
      </c>
      <c r="F58" s="69">
        <f t="shared" si="73"/>
        <v>2213797</v>
      </c>
      <c r="G58" s="44">
        <v>2192994</v>
      </c>
      <c r="H58" s="239">
        <v>20803</v>
      </c>
      <c r="I58" s="69">
        <f t="shared" si="74"/>
        <v>33043</v>
      </c>
      <c r="J58" s="44">
        <v>27309</v>
      </c>
      <c r="K58" s="239">
        <v>5734</v>
      </c>
      <c r="L58" s="69">
        <f t="shared" si="75"/>
        <v>5465565</v>
      </c>
      <c r="M58" s="44">
        <v>5303118</v>
      </c>
      <c r="N58" s="239">
        <v>162447</v>
      </c>
      <c r="O58" s="69">
        <f t="shared" si="76"/>
        <v>5465565</v>
      </c>
      <c r="P58" s="44">
        <v>5303118</v>
      </c>
      <c r="Q58" s="239">
        <v>162447</v>
      </c>
      <c r="R58" s="69">
        <f t="shared" si="77"/>
        <v>2102730</v>
      </c>
      <c r="S58" s="44">
        <v>2008824</v>
      </c>
      <c r="T58" s="239">
        <v>93906</v>
      </c>
      <c r="U58" s="69">
        <f t="shared" si="78"/>
        <v>3362835</v>
      </c>
      <c r="V58" s="92">
        <v>3294294</v>
      </c>
      <c r="W58" s="93">
        <v>68541</v>
      </c>
      <c r="X58" s="71">
        <f t="shared" si="119"/>
        <v>0</v>
      </c>
      <c r="Y58" s="155">
        <v>0</v>
      </c>
      <c r="Z58" s="240">
        <v>0</v>
      </c>
      <c r="AA58" s="69">
        <f t="shared" si="80"/>
        <v>343193</v>
      </c>
      <c r="AB58" s="44">
        <v>296300</v>
      </c>
      <c r="AC58" s="239">
        <v>46893</v>
      </c>
      <c r="AD58" s="71">
        <f t="shared" si="120"/>
        <v>0</v>
      </c>
      <c r="AE58" s="129">
        <v>0</v>
      </c>
      <c r="AF58" s="243">
        <v>0</v>
      </c>
      <c r="AG58" s="71">
        <f t="shared" si="121"/>
        <v>0</v>
      </c>
      <c r="AH58" s="129">
        <v>0</v>
      </c>
      <c r="AI58" s="243">
        <v>0</v>
      </c>
      <c r="AJ58" s="47"/>
      <c r="AK58" s="370">
        <v>457103</v>
      </c>
      <c r="AL58" s="371"/>
      <c r="AM58" s="353">
        <v>84720</v>
      </c>
      <c r="AN58" s="350"/>
      <c r="AO58" s="354">
        <v>0</v>
      </c>
      <c r="AP58" s="355"/>
      <c r="AQ58" s="353">
        <v>357181</v>
      </c>
      <c r="AR58" s="350"/>
      <c r="AS58" s="353">
        <v>357181</v>
      </c>
      <c r="AT58" s="350"/>
      <c r="AU58" s="353">
        <v>145129</v>
      </c>
      <c r="AV58" s="350"/>
      <c r="AW58" s="353">
        <v>212052</v>
      </c>
      <c r="AX58" s="350"/>
      <c r="AY58" s="354">
        <v>0</v>
      </c>
      <c r="AZ58" s="355"/>
      <c r="BA58" s="353">
        <v>15202</v>
      </c>
      <c r="BB58" s="350"/>
      <c r="BC58" s="344">
        <v>0</v>
      </c>
      <c r="BD58" s="345"/>
      <c r="BE58" s="344">
        <v>0</v>
      </c>
      <c r="BF58" s="346"/>
      <c r="BG58" s="48"/>
      <c r="BH58" s="66">
        <f t="shared" si="83"/>
        <v>647067</v>
      </c>
      <c r="BI58" s="62">
        <v>572493</v>
      </c>
      <c r="BJ58" s="63">
        <v>74574</v>
      </c>
      <c r="BK58" s="69">
        <f t="shared" si="84"/>
        <v>16586</v>
      </c>
      <c r="BL58" s="44">
        <v>14509</v>
      </c>
      <c r="BM58" s="239">
        <v>2077</v>
      </c>
      <c r="BN58" s="71">
        <f t="shared" si="122"/>
        <v>0</v>
      </c>
      <c r="BO58" s="155">
        <v>0</v>
      </c>
      <c r="BP58" s="240">
        <v>0</v>
      </c>
      <c r="BQ58" s="69">
        <f t="shared" si="86"/>
        <v>348011</v>
      </c>
      <c r="BR58" s="44">
        <v>294300</v>
      </c>
      <c r="BS58" s="239">
        <v>53711</v>
      </c>
      <c r="BT58" s="69">
        <f t="shared" si="87"/>
        <v>348011</v>
      </c>
      <c r="BU58" s="44">
        <v>294300</v>
      </c>
      <c r="BV58" s="239">
        <v>53711</v>
      </c>
      <c r="BW58" s="69">
        <f t="shared" si="88"/>
        <v>276641</v>
      </c>
      <c r="BX58" s="44">
        <v>233140</v>
      </c>
      <c r="BY58" s="239">
        <v>43501</v>
      </c>
      <c r="BZ58" s="69">
        <f t="shared" si="89"/>
        <v>71370</v>
      </c>
      <c r="CA58" s="44">
        <v>61160</v>
      </c>
      <c r="CB58" s="239">
        <v>10210</v>
      </c>
      <c r="CC58" s="71">
        <f t="shared" si="123"/>
        <v>0</v>
      </c>
      <c r="CD58" s="155">
        <v>0</v>
      </c>
      <c r="CE58" s="240">
        <v>0</v>
      </c>
      <c r="CF58" s="69">
        <f t="shared" si="91"/>
        <v>282470</v>
      </c>
      <c r="CG58" s="44">
        <v>263684</v>
      </c>
      <c r="CH58" s="239">
        <v>18786</v>
      </c>
      <c r="CI58" s="71">
        <f t="shared" si="124"/>
        <v>0</v>
      </c>
      <c r="CJ58" s="155">
        <v>0</v>
      </c>
      <c r="CK58" s="240">
        <v>0</v>
      </c>
      <c r="CL58" s="71">
        <f t="shared" si="125"/>
        <v>0</v>
      </c>
      <c r="CM58" s="155">
        <v>0</v>
      </c>
      <c r="CN58" s="240">
        <v>0</v>
      </c>
      <c r="CO58" s="48"/>
      <c r="CP58" s="149">
        <f t="shared" si="126"/>
        <v>9159768</v>
      </c>
      <c r="CQ58" s="150">
        <f t="shared" si="57"/>
        <v>8849317</v>
      </c>
      <c r="CR58" s="151">
        <f t="shared" si="58"/>
        <v>310451</v>
      </c>
      <c r="CS58" s="152">
        <f t="shared" si="127"/>
        <v>2315103</v>
      </c>
      <c r="CT58" s="153">
        <f t="shared" si="59"/>
        <v>2292223</v>
      </c>
      <c r="CU58" s="241">
        <f t="shared" si="60"/>
        <v>22880</v>
      </c>
      <c r="CV58" s="152">
        <f t="shared" si="128"/>
        <v>33043</v>
      </c>
      <c r="CW58" s="153">
        <f t="shared" si="61"/>
        <v>27309</v>
      </c>
      <c r="CX58" s="241">
        <f t="shared" si="62"/>
        <v>5734</v>
      </c>
      <c r="CY58" s="152">
        <f t="shared" si="129"/>
        <v>6170757</v>
      </c>
      <c r="CZ58" s="153">
        <f t="shared" si="63"/>
        <v>5954599</v>
      </c>
      <c r="DA58" s="241">
        <f t="shared" si="64"/>
        <v>216158</v>
      </c>
      <c r="DB58" s="152">
        <f t="shared" si="130"/>
        <v>640865</v>
      </c>
      <c r="DC58" s="153">
        <f t="shared" si="65"/>
        <v>575186</v>
      </c>
      <c r="DD58" s="241">
        <f t="shared" si="66"/>
        <v>65679</v>
      </c>
      <c r="DE58" s="154">
        <f t="shared" si="131"/>
        <v>0</v>
      </c>
      <c r="DF58" s="155">
        <f t="shared" si="67"/>
        <v>0</v>
      </c>
      <c r="DG58" s="240">
        <f t="shared" si="68"/>
        <v>0</v>
      </c>
      <c r="DH58" s="154">
        <f t="shared" si="132"/>
        <v>0</v>
      </c>
      <c r="DI58" s="155">
        <f t="shared" si="69"/>
        <v>0</v>
      </c>
      <c r="DJ58" s="158">
        <f t="shared" si="70"/>
        <v>0</v>
      </c>
      <c r="DK58" s="48"/>
      <c r="DL58" s="71">
        <f t="shared" si="133"/>
        <v>0</v>
      </c>
      <c r="DM58" s="155">
        <v>0</v>
      </c>
      <c r="DN58" s="240">
        <v>0</v>
      </c>
      <c r="DO58" s="69">
        <f t="shared" si="101"/>
        <v>521067</v>
      </c>
      <c r="DP58" s="44">
        <v>480993</v>
      </c>
      <c r="DQ58" s="50">
        <v>40074</v>
      </c>
      <c r="DR58" s="69">
        <f t="shared" si="102"/>
        <v>1215561</v>
      </c>
      <c r="DS58" s="44">
        <v>866051</v>
      </c>
      <c r="DT58" s="239">
        <v>349510</v>
      </c>
      <c r="DU58" s="69">
        <f t="shared" si="103"/>
        <v>364154</v>
      </c>
      <c r="DV58" s="44">
        <v>331921</v>
      </c>
      <c r="DW58" s="50">
        <v>32233</v>
      </c>
    </row>
    <row r="59" spans="1:127" s="36" customFormat="1" ht="13.8" thickBot="1" x14ac:dyDescent="0.3">
      <c r="A59" s="60"/>
      <c r="B59" s="61" t="s">
        <v>21</v>
      </c>
      <c r="C59" s="28">
        <f t="shared" si="72"/>
        <v>9190049</v>
      </c>
      <c r="D59" s="64">
        <v>8945721</v>
      </c>
      <c r="E59" s="65">
        <v>244328</v>
      </c>
      <c r="F59" s="51">
        <f t="shared" si="73"/>
        <v>2568876</v>
      </c>
      <c r="G59" s="52">
        <v>2546811</v>
      </c>
      <c r="H59" s="245">
        <v>22065</v>
      </c>
      <c r="I59" s="51">
        <f t="shared" si="74"/>
        <v>34787</v>
      </c>
      <c r="J59" s="52">
        <v>28698</v>
      </c>
      <c r="K59" s="245">
        <v>6089</v>
      </c>
      <c r="L59" s="51">
        <f t="shared" si="75"/>
        <v>6215716</v>
      </c>
      <c r="M59" s="52">
        <v>6050745</v>
      </c>
      <c r="N59" s="245">
        <v>164971</v>
      </c>
      <c r="O59" s="51">
        <f t="shared" si="76"/>
        <v>6215716</v>
      </c>
      <c r="P59" s="52">
        <v>6050745</v>
      </c>
      <c r="Q59" s="245">
        <v>164971</v>
      </c>
      <c r="R59" s="51">
        <f t="shared" si="77"/>
        <v>2364724</v>
      </c>
      <c r="S59" s="52">
        <v>2271908</v>
      </c>
      <c r="T59" s="245">
        <v>92816</v>
      </c>
      <c r="U59" s="51">
        <f t="shared" si="78"/>
        <v>3850992</v>
      </c>
      <c r="V59" s="52">
        <v>3778837</v>
      </c>
      <c r="W59" s="245">
        <v>72155</v>
      </c>
      <c r="X59" s="53">
        <f t="shared" si="119"/>
        <v>0</v>
      </c>
      <c r="Y59" s="54">
        <v>0</v>
      </c>
      <c r="Z59" s="244">
        <v>0</v>
      </c>
      <c r="AA59" s="51">
        <f t="shared" si="80"/>
        <v>370670</v>
      </c>
      <c r="AB59" s="52">
        <v>319467</v>
      </c>
      <c r="AC59" s="245">
        <v>51203</v>
      </c>
      <c r="AD59" s="53">
        <f>AE59+AF59</f>
        <v>0</v>
      </c>
      <c r="AE59" s="54">
        <v>0</v>
      </c>
      <c r="AF59" s="244">
        <v>0</v>
      </c>
      <c r="AG59" s="53">
        <f>AH59+AI59</f>
        <v>0</v>
      </c>
      <c r="AH59" s="54">
        <v>0</v>
      </c>
      <c r="AI59" s="244">
        <v>0</v>
      </c>
      <c r="AJ59" s="47"/>
      <c r="AK59" s="375">
        <v>523082</v>
      </c>
      <c r="AL59" s="376"/>
      <c r="AM59" s="377">
        <v>110356</v>
      </c>
      <c r="AN59" s="378"/>
      <c r="AO59" s="372">
        <v>0</v>
      </c>
      <c r="AP59" s="373"/>
      <c r="AQ59" s="377">
        <v>394569</v>
      </c>
      <c r="AR59" s="378"/>
      <c r="AS59" s="377">
        <v>394569</v>
      </c>
      <c r="AT59" s="378"/>
      <c r="AU59" s="377">
        <v>154219</v>
      </c>
      <c r="AV59" s="378"/>
      <c r="AW59" s="377">
        <v>240350</v>
      </c>
      <c r="AX59" s="378"/>
      <c r="AY59" s="372">
        <v>0</v>
      </c>
      <c r="AZ59" s="373"/>
      <c r="BA59" s="377">
        <v>18157</v>
      </c>
      <c r="BB59" s="378"/>
      <c r="BC59" s="372">
        <v>0</v>
      </c>
      <c r="BD59" s="373"/>
      <c r="BE59" s="372">
        <v>0</v>
      </c>
      <c r="BF59" s="374"/>
      <c r="BG59" s="48"/>
      <c r="BH59" s="28">
        <f t="shared" si="83"/>
        <v>674728</v>
      </c>
      <c r="BI59" s="64">
        <v>600870</v>
      </c>
      <c r="BJ59" s="65">
        <v>73858</v>
      </c>
      <c r="BK59" s="51">
        <f t="shared" si="84"/>
        <v>16763</v>
      </c>
      <c r="BL59" s="52">
        <v>14859</v>
      </c>
      <c r="BM59" s="245">
        <v>1904</v>
      </c>
      <c r="BN59" s="53">
        <f t="shared" si="122"/>
        <v>0</v>
      </c>
      <c r="BO59" s="54">
        <v>0</v>
      </c>
      <c r="BP59" s="244">
        <v>0</v>
      </c>
      <c r="BQ59" s="51">
        <f t="shared" si="86"/>
        <v>384126</v>
      </c>
      <c r="BR59" s="52">
        <v>329816</v>
      </c>
      <c r="BS59" s="245">
        <v>54310</v>
      </c>
      <c r="BT59" s="51">
        <f t="shared" si="87"/>
        <v>384126</v>
      </c>
      <c r="BU59" s="52">
        <v>329816</v>
      </c>
      <c r="BV59" s="245">
        <v>54310</v>
      </c>
      <c r="BW59" s="51">
        <f t="shared" si="88"/>
        <v>298013</v>
      </c>
      <c r="BX59" s="52">
        <v>255480</v>
      </c>
      <c r="BY59" s="245">
        <v>42533</v>
      </c>
      <c r="BZ59" s="51">
        <f t="shared" si="89"/>
        <v>86113</v>
      </c>
      <c r="CA59" s="52">
        <v>74336</v>
      </c>
      <c r="CB59" s="245">
        <v>11777</v>
      </c>
      <c r="CC59" s="53">
        <f t="shared" si="123"/>
        <v>0</v>
      </c>
      <c r="CD59" s="54">
        <v>0</v>
      </c>
      <c r="CE59" s="244">
        <v>0</v>
      </c>
      <c r="CF59" s="51">
        <f t="shared" si="91"/>
        <v>273839</v>
      </c>
      <c r="CG59" s="52">
        <v>256195</v>
      </c>
      <c r="CH59" s="245">
        <v>17644</v>
      </c>
      <c r="CI59" s="53">
        <f t="shared" si="124"/>
        <v>0</v>
      </c>
      <c r="CJ59" s="54">
        <v>0</v>
      </c>
      <c r="CK59" s="244">
        <v>0</v>
      </c>
      <c r="CL59" s="53">
        <f t="shared" si="125"/>
        <v>0</v>
      </c>
      <c r="CM59" s="54">
        <v>0</v>
      </c>
      <c r="CN59" s="55">
        <v>0</v>
      </c>
      <c r="CO59" s="48"/>
      <c r="CP59" s="28">
        <f t="shared" si="126"/>
        <v>10387859</v>
      </c>
      <c r="CQ59" s="64">
        <f t="shared" si="57"/>
        <v>10069673</v>
      </c>
      <c r="CR59" s="65">
        <f t="shared" si="58"/>
        <v>318186</v>
      </c>
      <c r="CS59" s="51">
        <f t="shared" si="127"/>
        <v>2695995</v>
      </c>
      <c r="CT59" s="52">
        <f t="shared" si="59"/>
        <v>2672026</v>
      </c>
      <c r="CU59" s="245">
        <f t="shared" si="60"/>
        <v>23969</v>
      </c>
      <c r="CV59" s="51">
        <f t="shared" si="128"/>
        <v>34787</v>
      </c>
      <c r="CW59" s="52">
        <f t="shared" si="61"/>
        <v>28698</v>
      </c>
      <c r="CX59" s="245">
        <f t="shared" si="62"/>
        <v>6089</v>
      </c>
      <c r="CY59" s="51">
        <f t="shared" si="129"/>
        <v>6994411</v>
      </c>
      <c r="CZ59" s="52">
        <f t="shared" si="63"/>
        <v>6775130</v>
      </c>
      <c r="DA59" s="245">
        <f t="shared" si="64"/>
        <v>219281</v>
      </c>
      <c r="DB59" s="51">
        <f t="shared" si="130"/>
        <v>662666</v>
      </c>
      <c r="DC59" s="52">
        <f t="shared" si="65"/>
        <v>593819</v>
      </c>
      <c r="DD59" s="245">
        <f t="shared" si="66"/>
        <v>68847</v>
      </c>
      <c r="DE59" s="53">
        <f t="shared" si="131"/>
        <v>0</v>
      </c>
      <c r="DF59" s="54">
        <f t="shared" si="67"/>
        <v>0</v>
      </c>
      <c r="DG59" s="244">
        <f t="shared" si="68"/>
        <v>0</v>
      </c>
      <c r="DH59" s="53">
        <f t="shared" si="132"/>
        <v>0</v>
      </c>
      <c r="DI59" s="54">
        <f t="shared" si="69"/>
        <v>0</v>
      </c>
      <c r="DJ59" s="55">
        <f t="shared" si="70"/>
        <v>0</v>
      </c>
      <c r="DK59" s="48"/>
      <c r="DL59" s="53">
        <f t="shared" si="133"/>
        <v>0</v>
      </c>
      <c r="DM59" s="54">
        <v>0</v>
      </c>
      <c r="DN59" s="244">
        <v>0</v>
      </c>
      <c r="DO59" s="51">
        <f t="shared" si="101"/>
        <v>637937</v>
      </c>
      <c r="DP59" s="52">
        <v>593017</v>
      </c>
      <c r="DQ59" s="56">
        <v>44920</v>
      </c>
      <c r="DR59" s="51">
        <f t="shared" si="102"/>
        <v>1260369</v>
      </c>
      <c r="DS59" s="52">
        <v>886910</v>
      </c>
      <c r="DT59" s="245">
        <v>373459</v>
      </c>
      <c r="DU59" s="51">
        <f t="shared" si="103"/>
        <v>1089891</v>
      </c>
      <c r="DV59" s="52">
        <v>1052689</v>
      </c>
      <c r="DW59" s="56">
        <v>37202</v>
      </c>
    </row>
    <row r="60" spans="1:127" s="36" customFormat="1" ht="13.2" x14ac:dyDescent="0.25">
      <c r="A60" s="59">
        <v>2020</v>
      </c>
      <c r="B60" s="58" t="s">
        <v>11</v>
      </c>
      <c r="C60" s="26">
        <v>7872429</v>
      </c>
      <c r="D60" s="62">
        <v>7624171</v>
      </c>
      <c r="E60" s="63">
        <v>248258</v>
      </c>
      <c r="F60" s="43">
        <f>G60+H60</f>
        <v>2041912</v>
      </c>
      <c r="G60" s="44">
        <v>2023530</v>
      </c>
      <c r="H60" s="303">
        <v>18382</v>
      </c>
      <c r="I60" s="43">
        <f>J60+K60</f>
        <v>32953</v>
      </c>
      <c r="J60" s="44">
        <v>28036</v>
      </c>
      <c r="K60" s="303">
        <v>4917</v>
      </c>
      <c r="L60" s="43">
        <f t="shared" si="75"/>
        <v>5369280</v>
      </c>
      <c r="M60" s="44">
        <v>5236015</v>
      </c>
      <c r="N60" s="303">
        <v>133265</v>
      </c>
      <c r="O60" s="43">
        <f t="shared" si="76"/>
        <v>5369280</v>
      </c>
      <c r="P60" s="44">
        <v>5236015</v>
      </c>
      <c r="Q60" s="303">
        <v>133265</v>
      </c>
      <c r="R60" s="43">
        <f t="shared" si="77"/>
        <v>1951782</v>
      </c>
      <c r="S60" s="44">
        <v>1879760</v>
      </c>
      <c r="T60" s="303">
        <v>72022</v>
      </c>
      <c r="U60" s="43">
        <f t="shared" si="78"/>
        <v>3417498</v>
      </c>
      <c r="V60" s="44">
        <v>3356255</v>
      </c>
      <c r="W60" s="303">
        <v>61243</v>
      </c>
      <c r="X60" s="45">
        <v>0</v>
      </c>
      <c r="Y60" s="46">
        <v>0</v>
      </c>
      <c r="Z60" s="304">
        <v>0</v>
      </c>
      <c r="AA60" s="43">
        <f t="shared" si="80"/>
        <v>428284</v>
      </c>
      <c r="AB60" s="44">
        <v>336590</v>
      </c>
      <c r="AC60" s="303">
        <v>91694</v>
      </c>
      <c r="AD60" s="45">
        <v>0</v>
      </c>
      <c r="AE60" s="46">
        <v>0</v>
      </c>
      <c r="AF60" s="304">
        <v>0</v>
      </c>
      <c r="AG60" s="45">
        <v>0</v>
      </c>
      <c r="AH60" s="46">
        <v>0</v>
      </c>
      <c r="AI60" s="304">
        <v>0</v>
      </c>
      <c r="AJ60" s="47"/>
      <c r="AK60" s="386">
        <v>478711</v>
      </c>
      <c r="AL60" s="387"/>
      <c r="AM60" s="383">
        <v>104983</v>
      </c>
      <c r="AN60" s="384"/>
      <c r="AO60" s="380">
        <v>0</v>
      </c>
      <c r="AP60" s="381"/>
      <c r="AQ60" s="383">
        <v>357393</v>
      </c>
      <c r="AR60" s="384"/>
      <c r="AS60" s="383">
        <v>357393</v>
      </c>
      <c r="AT60" s="384"/>
      <c r="AU60" s="383">
        <v>135316</v>
      </c>
      <c r="AV60" s="384"/>
      <c r="AW60" s="383">
        <v>222077</v>
      </c>
      <c r="AX60" s="384"/>
      <c r="AY60" s="380">
        <v>0</v>
      </c>
      <c r="AZ60" s="381"/>
      <c r="BA60" s="383">
        <v>16335</v>
      </c>
      <c r="BB60" s="384"/>
      <c r="BC60" s="380">
        <v>0</v>
      </c>
      <c r="BD60" s="381"/>
      <c r="BE60" s="380">
        <v>0</v>
      </c>
      <c r="BF60" s="382"/>
      <c r="BG60" s="48"/>
      <c r="BH60" s="26">
        <f t="shared" si="83"/>
        <v>693501</v>
      </c>
      <c r="BI60" s="62">
        <v>618701</v>
      </c>
      <c r="BJ60" s="63">
        <v>74800</v>
      </c>
      <c r="BK60" s="43">
        <f t="shared" si="84"/>
        <v>16064</v>
      </c>
      <c r="BL60" s="44">
        <v>14442</v>
      </c>
      <c r="BM60" s="303">
        <v>1622</v>
      </c>
      <c r="BN60" s="45">
        <v>0</v>
      </c>
      <c r="BO60" s="46">
        <v>0</v>
      </c>
      <c r="BP60" s="304">
        <v>0</v>
      </c>
      <c r="BQ60" s="43">
        <f t="shared" si="86"/>
        <v>498971</v>
      </c>
      <c r="BR60" s="44">
        <v>448337</v>
      </c>
      <c r="BS60" s="303">
        <v>50634</v>
      </c>
      <c r="BT60" s="43">
        <f t="shared" si="87"/>
        <v>498971</v>
      </c>
      <c r="BU60" s="44">
        <v>448337</v>
      </c>
      <c r="BV60" s="303">
        <v>50634</v>
      </c>
      <c r="BW60" s="43">
        <f t="shared" si="88"/>
        <v>376211</v>
      </c>
      <c r="BX60" s="44">
        <v>338203</v>
      </c>
      <c r="BY60" s="303">
        <v>38008</v>
      </c>
      <c r="BZ60" s="43">
        <f t="shared" si="89"/>
        <v>122760</v>
      </c>
      <c r="CA60" s="44">
        <v>110134</v>
      </c>
      <c r="CB60" s="303">
        <v>12626</v>
      </c>
      <c r="CC60" s="45">
        <v>0</v>
      </c>
      <c r="CD60" s="46">
        <v>0</v>
      </c>
      <c r="CE60" s="304">
        <v>0</v>
      </c>
      <c r="CF60" s="43">
        <f t="shared" si="91"/>
        <v>178466</v>
      </c>
      <c r="CG60" s="44">
        <v>155922</v>
      </c>
      <c r="CH60" s="303">
        <v>22544</v>
      </c>
      <c r="CI60" s="45">
        <v>0</v>
      </c>
      <c r="CJ60" s="46">
        <v>0</v>
      </c>
      <c r="CK60" s="304">
        <v>0</v>
      </c>
      <c r="CL60" s="45">
        <v>0</v>
      </c>
      <c r="CM60" s="46">
        <v>0</v>
      </c>
      <c r="CN60" s="49">
        <v>0</v>
      </c>
      <c r="CO60" s="48"/>
      <c r="CP60" s="26">
        <f t="shared" ref="CP60:CP71" si="134">CQ60+CR60</f>
        <v>9044641</v>
      </c>
      <c r="CQ60" s="62">
        <f t="shared" si="57"/>
        <v>8721583</v>
      </c>
      <c r="CR60" s="63">
        <f t="shared" si="58"/>
        <v>323058</v>
      </c>
      <c r="CS60" s="43">
        <f t="shared" ref="CS60:CS67" si="135">CT60+CU60</f>
        <v>2162959</v>
      </c>
      <c r="CT60" s="44">
        <f t="shared" si="59"/>
        <v>2142955</v>
      </c>
      <c r="CU60" s="251">
        <f t="shared" si="60"/>
        <v>20004</v>
      </c>
      <c r="CV60" s="43">
        <f t="shared" ref="CV60:CV71" si="136">CW60+CX60</f>
        <v>32953</v>
      </c>
      <c r="CW60" s="44">
        <f t="shared" si="61"/>
        <v>28036</v>
      </c>
      <c r="CX60" s="251">
        <f t="shared" si="62"/>
        <v>4917</v>
      </c>
      <c r="CY60" s="43">
        <f t="shared" ref="CY60:CY71" si="137">CZ60+DA60</f>
        <v>6225644</v>
      </c>
      <c r="CZ60" s="44">
        <f t="shared" si="63"/>
        <v>6041745</v>
      </c>
      <c r="DA60" s="251">
        <f t="shared" si="64"/>
        <v>183899</v>
      </c>
      <c r="DB60" s="43">
        <f t="shared" ref="DB60:DB71" si="138">DC60+DD60</f>
        <v>623085</v>
      </c>
      <c r="DC60" s="44">
        <f t="shared" si="65"/>
        <v>508847</v>
      </c>
      <c r="DD60" s="251">
        <f t="shared" si="66"/>
        <v>114238</v>
      </c>
      <c r="DE60" s="45">
        <f t="shared" ref="DE60:DE71" si="139">DF60+DG60</f>
        <v>0</v>
      </c>
      <c r="DF60" s="46">
        <f t="shared" si="67"/>
        <v>0</v>
      </c>
      <c r="DG60" s="252">
        <f t="shared" si="68"/>
        <v>0</v>
      </c>
      <c r="DH60" s="45">
        <f t="shared" ref="DH60:DH71" si="140">DI60+DJ60</f>
        <v>0</v>
      </c>
      <c r="DI60" s="46">
        <f t="shared" si="69"/>
        <v>0</v>
      </c>
      <c r="DJ60" s="49">
        <f t="shared" si="70"/>
        <v>0</v>
      </c>
      <c r="DK60" s="48"/>
      <c r="DL60" s="45">
        <v>0</v>
      </c>
      <c r="DM60" s="46">
        <v>0</v>
      </c>
      <c r="DN60" s="304">
        <v>0</v>
      </c>
      <c r="DO60" s="43">
        <v>421672</v>
      </c>
      <c r="DP60" s="44">
        <v>388525</v>
      </c>
      <c r="DQ60" s="292">
        <v>33147</v>
      </c>
      <c r="DR60" s="291">
        <f t="shared" si="102"/>
        <v>1132576</v>
      </c>
      <c r="DS60" s="44">
        <v>808551</v>
      </c>
      <c r="DT60" s="303">
        <v>324025</v>
      </c>
      <c r="DU60" s="43">
        <f>DV60+DW60</f>
        <v>355037</v>
      </c>
      <c r="DV60" s="44">
        <v>325495</v>
      </c>
      <c r="DW60" s="50">
        <v>29542</v>
      </c>
    </row>
    <row r="61" spans="1:127" s="134" customFormat="1" ht="13.2" x14ac:dyDescent="0.3">
      <c r="A61" s="135"/>
      <c r="B61" s="205" t="s">
        <v>12</v>
      </c>
      <c r="C61" s="136">
        <v>8385173</v>
      </c>
      <c r="D61" s="124">
        <v>8109900</v>
      </c>
      <c r="E61" s="125">
        <v>275273</v>
      </c>
      <c r="F61" s="43">
        <f>G61+H61</f>
        <v>2196363</v>
      </c>
      <c r="G61" s="127">
        <v>2177114</v>
      </c>
      <c r="H61" s="299">
        <v>19249</v>
      </c>
      <c r="I61" s="43">
        <f t="shared" ref="I61:I83" si="141">J61+K61</f>
        <v>34393</v>
      </c>
      <c r="J61" s="127">
        <v>28843</v>
      </c>
      <c r="K61" s="299">
        <v>5550</v>
      </c>
      <c r="L61" s="43">
        <f t="shared" si="75"/>
        <v>5719910</v>
      </c>
      <c r="M61" s="127">
        <v>5573336</v>
      </c>
      <c r="N61" s="299">
        <v>146574</v>
      </c>
      <c r="O61" s="43">
        <f t="shared" si="76"/>
        <v>5719910</v>
      </c>
      <c r="P61" s="127">
        <v>5573336</v>
      </c>
      <c r="Q61" s="299">
        <v>146574</v>
      </c>
      <c r="R61" s="43">
        <f t="shared" si="77"/>
        <v>1985152</v>
      </c>
      <c r="S61" s="127">
        <v>1910289</v>
      </c>
      <c r="T61" s="299">
        <v>74863</v>
      </c>
      <c r="U61" s="43">
        <f t="shared" si="78"/>
        <v>3734758</v>
      </c>
      <c r="V61" s="127">
        <v>3663047</v>
      </c>
      <c r="W61" s="299">
        <v>71711</v>
      </c>
      <c r="X61" s="128">
        <v>0</v>
      </c>
      <c r="Y61" s="129">
        <v>0</v>
      </c>
      <c r="Z61" s="300">
        <v>0</v>
      </c>
      <c r="AA61" s="126">
        <f t="shared" si="80"/>
        <v>434507</v>
      </c>
      <c r="AB61" s="127">
        <v>330607</v>
      </c>
      <c r="AC61" s="299">
        <v>103900</v>
      </c>
      <c r="AD61" s="128">
        <v>0</v>
      </c>
      <c r="AE61" s="129">
        <v>0</v>
      </c>
      <c r="AF61" s="300">
        <v>0</v>
      </c>
      <c r="AG61" s="128">
        <v>0</v>
      </c>
      <c r="AH61" s="129">
        <v>0</v>
      </c>
      <c r="AI61" s="300">
        <v>0</v>
      </c>
      <c r="AJ61" s="130"/>
      <c r="AK61" s="450">
        <v>416034</v>
      </c>
      <c r="AL61" s="451"/>
      <c r="AM61" s="365">
        <v>75317</v>
      </c>
      <c r="AN61" s="366"/>
      <c r="AO61" s="367">
        <v>0</v>
      </c>
      <c r="AP61" s="368"/>
      <c r="AQ61" s="365">
        <v>325306</v>
      </c>
      <c r="AR61" s="366"/>
      <c r="AS61" s="365">
        <v>325306</v>
      </c>
      <c r="AT61" s="366"/>
      <c r="AU61" s="365">
        <v>119329</v>
      </c>
      <c r="AV61" s="366"/>
      <c r="AW61" s="365">
        <v>205977</v>
      </c>
      <c r="AX61" s="366"/>
      <c r="AY61" s="367">
        <v>0</v>
      </c>
      <c r="AZ61" s="368"/>
      <c r="BA61" s="365">
        <v>15411</v>
      </c>
      <c r="BB61" s="366"/>
      <c r="BC61" s="367">
        <v>0</v>
      </c>
      <c r="BD61" s="368"/>
      <c r="BE61" s="367">
        <v>0</v>
      </c>
      <c r="BF61" s="369"/>
      <c r="BG61" s="131"/>
      <c r="BH61" s="136">
        <f t="shared" si="83"/>
        <v>570344</v>
      </c>
      <c r="BI61" s="124">
        <v>493101</v>
      </c>
      <c r="BJ61" s="125">
        <v>77243</v>
      </c>
      <c r="BK61" s="126">
        <f t="shared" si="84"/>
        <v>16651</v>
      </c>
      <c r="BL61" s="127">
        <v>14936</v>
      </c>
      <c r="BM61" s="299">
        <v>1715</v>
      </c>
      <c r="BN61" s="128">
        <v>0</v>
      </c>
      <c r="BO61" s="129">
        <v>0</v>
      </c>
      <c r="BP61" s="300">
        <v>0</v>
      </c>
      <c r="BQ61" s="126">
        <f t="shared" si="86"/>
        <v>412810</v>
      </c>
      <c r="BR61" s="127">
        <v>359425</v>
      </c>
      <c r="BS61" s="299">
        <v>53385</v>
      </c>
      <c r="BT61" s="126">
        <f t="shared" si="87"/>
        <v>412810</v>
      </c>
      <c r="BU61" s="127">
        <v>359425</v>
      </c>
      <c r="BV61" s="299">
        <v>53385</v>
      </c>
      <c r="BW61" s="126">
        <f t="shared" si="88"/>
        <v>310467</v>
      </c>
      <c r="BX61" s="127">
        <v>270380</v>
      </c>
      <c r="BY61" s="299">
        <v>40087</v>
      </c>
      <c r="BZ61" s="126">
        <f t="shared" si="89"/>
        <v>102343</v>
      </c>
      <c r="CA61" s="127">
        <v>89045</v>
      </c>
      <c r="CB61" s="299">
        <v>13298</v>
      </c>
      <c r="CC61" s="128">
        <v>0</v>
      </c>
      <c r="CD61" s="129">
        <v>0</v>
      </c>
      <c r="CE61" s="300">
        <v>0</v>
      </c>
      <c r="CF61" s="126">
        <f t="shared" si="91"/>
        <v>140883</v>
      </c>
      <c r="CG61" s="127">
        <v>118740</v>
      </c>
      <c r="CH61" s="299">
        <v>22143</v>
      </c>
      <c r="CI61" s="128">
        <v>0</v>
      </c>
      <c r="CJ61" s="129">
        <v>0</v>
      </c>
      <c r="CK61" s="300">
        <v>0</v>
      </c>
      <c r="CL61" s="128">
        <v>0</v>
      </c>
      <c r="CM61" s="129">
        <v>0</v>
      </c>
      <c r="CN61" s="300">
        <v>0</v>
      </c>
      <c r="CO61" s="131"/>
      <c r="CP61" s="136">
        <f t="shared" si="134"/>
        <v>9371551</v>
      </c>
      <c r="CQ61" s="124">
        <f t="shared" si="57"/>
        <v>9019035</v>
      </c>
      <c r="CR61" s="125">
        <f t="shared" si="58"/>
        <v>352516</v>
      </c>
      <c r="CS61" s="126">
        <f t="shared" si="135"/>
        <v>2288331</v>
      </c>
      <c r="CT61" s="127">
        <f t="shared" si="59"/>
        <v>2267367</v>
      </c>
      <c r="CU61" s="255">
        <f t="shared" si="60"/>
        <v>20964</v>
      </c>
      <c r="CV61" s="126">
        <f t="shared" si="136"/>
        <v>34393</v>
      </c>
      <c r="CW61" s="127">
        <f t="shared" si="61"/>
        <v>28843</v>
      </c>
      <c r="CX61" s="255">
        <f t="shared" si="62"/>
        <v>5550</v>
      </c>
      <c r="CY61" s="126">
        <f t="shared" si="137"/>
        <v>6458026</v>
      </c>
      <c r="CZ61" s="127">
        <f t="shared" si="63"/>
        <v>6258067</v>
      </c>
      <c r="DA61" s="255">
        <f t="shared" si="64"/>
        <v>199959</v>
      </c>
      <c r="DB61" s="126">
        <f t="shared" si="138"/>
        <v>590801</v>
      </c>
      <c r="DC61" s="127">
        <f t="shared" si="65"/>
        <v>464758</v>
      </c>
      <c r="DD61" s="255">
        <f t="shared" si="66"/>
        <v>126043</v>
      </c>
      <c r="DE61" s="128">
        <f t="shared" si="139"/>
        <v>0</v>
      </c>
      <c r="DF61" s="129">
        <f t="shared" si="67"/>
        <v>0</v>
      </c>
      <c r="DG61" s="256">
        <f t="shared" si="68"/>
        <v>0</v>
      </c>
      <c r="DH61" s="128">
        <f t="shared" si="140"/>
        <v>0</v>
      </c>
      <c r="DI61" s="129">
        <f t="shared" si="69"/>
        <v>0</v>
      </c>
      <c r="DJ61" s="132">
        <f t="shared" si="70"/>
        <v>0</v>
      </c>
      <c r="DK61" s="131"/>
      <c r="DL61" s="128">
        <f t="shared" ref="DL61:DL71" si="142">DM61+DN61</f>
        <v>0</v>
      </c>
      <c r="DM61" s="129">
        <v>0</v>
      </c>
      <c r="DN61" s="256">
        <v>0</v>
      </c>
      <c r="DO61" s="126">
        <f t="shared" ref="DO61:DO83" si="143">DP61+DQ61</f>
        <v>528590</v>
      </c>
      <c r="DP61" s="127">
        <v>493535</v>
      </c>
      <c r="DQ61" s="133">
        <v>35055</v>
      </c>
      <c r="DR61" s="126">
        <f t="shared" si="102"/>
        <v>1150321</v>
      </c>
      <c r="DS61" s="127">
        <v>819007</v>
      </c>
      <c r="DT61" s="255">
        <v>331314</v>
      </c>
      <c r="DU61" s="126">
        <f t="shared" ref="DU61:DU83" si="144">DV61+DW61</f>
        <v>379425</v>
      </c>
      <c r="DV61" s="127">
        <v>348315</v>
      </c>
      <c r="DW61" s="133">
        <v>31110</v>
      </c>
    </row>
    <row r="62" spans="1:127" s="160" customFormat="1" ht="13.2" x14ac:dyDescent="0.3">
      <c r="A62" s="148"/>
      <c r="B62" s="205" t="s">
        <v>13</v>
      </c>
      <c r="C62" s="149">
        <v>7937768</v>
      </c>
      <c r="D62" s="150">
        <v>7678244</v>
      </c>
      <c r="E62" s="151">
        <v>259524</v>
      </c>
      <c r="F62" s="43">
        <f>G62+H62</f>
        <v>1916751</v>
      </c>
      <c r="G62" s="153">
        <v>1899288</v>
      </c>
      <c r="H62" s="298">
        <v>17463</v>
      </c>
      <c r="I62" s="43">
        <f t="shared" si="141"/>
        <v>34378</v>
      </c>
      <c r="J62" s="153">
        <v>28780</v>
      </c>
      <c r="K62" s="298">
        <v>5598</v>
      </c>
      <c r="L62" s="43">
        <f t="shared" si="75"/>
        <v>5504574</v>
      </c>
      <c r="M62" s="153">
        <v>5378502</v>
      </c>
      <c r="N62" s="298">
        <v>126072</v>
      </c>
      <c r="O62" s="43">
        <f t="shared" si="76"/>
        <v>5504574</v>
      </c>
      <c r="P62" s="153">
        <v>5378502</v>
      </c>
      <c r="Q62" s="298">
        <v>126072</v>
      </c>
      <c r="R62" s="43">
        <f t="shared" si="77"/>
        <v>1868283</v>
      </c>
      <c r="S62" s="153">
        <v>1806560</v>
      </c>
      <c r="T62" s="298">
        <v>61723</v>
      </c>
      <c r="U62" s="43">
        <f t="shared" si="78"/>
        <v>3636291</v>
      </c>
      <c r="V62" s="153">
        <v>3571942</v>
      </c>
      <c r="W62" s="298">
        <v>64349</v>
      </c>
      <c r="X62" s="154">
        <v>0</v>
      </c>
      <c r="Y62" s="155">
        <v>0</v>
      </c>
      <c r="Z62" s="297">
        <v>0</v>
      </c>
      <c r="AA62" s="152">
        <f t="shared" si="80"/>
        <v>482065</v>
      </c>
      <c r="AB62" s="153">
        <v>371674</v>
      </c>
      <c r="AC62" s="298">
        <v>110391</v>
      </c>
      <c r="AD62" s="128">
        <v>0</v>
      </c>
      <c r="AE62" s="129">
        <v>0</v>
      </c>
      <c r="AF62" s="300">
        <v>0</v>
      </c>
      <c r="AG62" s="128">
        <v>0</v>
      </c>
      <c r="AH62" s="129">
        <v>0</v>
      </c>
      <c r="AI62" s="300">
        <v>0</v>
      </c>
      <c r="AJ62" s="156"/>
      <c r="AK62" s="357">
        <v>304446</v>
      </c>
      <c r="AL62" s="358"/>
      <c r="AM62" s="359">
        <v>58987</v>
      </c>
      <c r="AN62" s="360"/>
      <c r="AO62" s="351">
        <v>0</v>
      </c>
      <c r="AP62" s="352"/>
      <c r="AQ62" s="361">
        <v>227043</v>
      </c>
      <c r="AR62" s="360"/>
      <c r="AS62" s="359">
        <v>227043</v>
      </c>
      <c r="AT62" s="360"/>
      <c r="AU62" s="359">
        <v>79405</v>
      </c>
      <c r="AV62" s="360"/>
      <c r="AW62" s="359">
        <v>147638</v>
      </c>
      <c r="AX62" s="360"/>
      <c r="AY62" s="351">
        <v>0</v>
      </c>
      <c r="AZ62" s="352"/>
      <c r="BA62" s="359">
        <v>18416</v>
      </c>
      <c r="BB62" s="360"/>
      <c r="BC62" s="351">
        <v>0</v>
      </c>
      <c r="BD62" s="352"/>
      <c r="BE62" s="351">
        <v>0</v>
      </c>
      <c r="BF62" s="356"/>
      <c r="BG62" s="157"/>
      <c r="BH62" s="149">
        <f t="shared" si="83"/>
        <v>468622</v>
      </c>
      <c r="BI62" s="150">
        <v>410439</v>
      </c>
      <c r="BJ62" s="151">
        <v>58183</v>
      </c>
      <c r="BK62" s="152">
        <f t="shared" si="84"/>
        <v>13962</v>
      </c>
      <c r="BL62" s="153">
        <v>12658</v>
      </c>
      <c r="BM62" s="298">
        <v>1304</v>
      </c>
      <c r="BN62" s="154">
        <v>0</v>
      </c>
      <c r="BO62" s="155">
        <v>0</v>
      </c>
      <c r="BP62" s="297">
        <v>0</v>
      </c>
      <c r="BQ62" s="152">
        <f t="shared" si="86"/>
        <v>316396</v>
      </c>
      <c r="BR62" s="153">
        <v>276220</v>
      </c>
      <c r="BS62" s="298">
        <v>40176</v>
      </c>
      <c r="BT62" s="152">
        <f t="shared" si="87"/>
        <v>316396</v>
      </c>
      <c r="BU62" s="153">
        <v>276220</v>
      </c>
      <c r="BV62" s="298">
        <v>40176</v>
      </c>
      <c r="BW62" s="152">
        <f t="shared" si="88"/>
        <v>246001</v>
      </c>
      <c r="BX62" s="153">
        <v>216127</v>
      </c>
      <c r="BY62" s="298">
        <v>29874</v>
      </c>
      <c r="BZ62" s="152">
        <f t="shared" si="89"/>
        <v>70395</v>
      </c>
      <c r="CA62" s="153">
        <v>60093</v>
      </c>
      <c r="CB62" s="298">
        <v>10302</v>
      </c>
      <c r="CC62" s="154">
        <v>0</v>
      </c>
      <c r="CD62" s="155">
        <v>0</v>
      </c>
      <c r="CE62" s="297">
        <v>0</v>
      </c>
      <c r="CF62" s="152">
        <f t="shared" si="91"/>
        <v>138264</v>
      </c>
      <c r="CG62" s="153">
        <v>121561</v>
      </c>
      <c r="CH62" s="298">
        <v>16703</v>
      </c>
      <c r="CI62" s="154">
        <v>0</v>
      </c>
      <c r="CJ62" s="155">
        <v>0</v>
      </c>
      <c r="CK62" s="297">
        <v>0</v>
      </c>
      <c r="CL62" s="154">
        <v>0</v>
      </c>
      <c r="CM62" s="155">
        <v>0</v>
      </c>
      <c r="CN62" s="297">
        <v>0</v>
      </c>
      <c r="CO62" s="157"/>
      <c r="CP62" s="149">
        <f t="shared" si="134"/>
        <v>8710836</v>
      </c>
      <c r="CQ62" s="150">
        <f t="shared" si="57"/>
        <v>8393129</v>
      </c>
      <c r="CR62" s="151">
        <f t="shared" si="58"/>
        <v>317707</v>
      </c>
      <c r="CS62" s="152">
        <f t="shared" si="135"/>
        <v>1989700</v>
      </c>
      <c r="CT62" s="153">
        <f t="shared" si="59"/>
        <v>1970933</v>
      </c>
      <c r="CU62" s="254">
        <f t="shared" si="60"/>
        <v>18767</v>
      </c>
      <c r="CV62" s="152">
        <f t="shared" si="136"/>
        <v>34378</v>
      </c>
      <c r="CW62" s="153">
        <f t="shared" si="61"/>
        <v>28780</v>
      </c>
      <c r="CX62" s="254">
        <f t="shared" si="62"/>
        <v>5598</v>
      </c>
      <c r="CY62" s="152">
        <f t="shared" si="137"/>
        <v>6048013</v>
      </c>
      <c r="CZ62" s="153">
        <f t="shared" si="63"/>
        <v>5881765</v>
      </c>
      <c r="DA62" s="254">
        <f t="shared" si="64"/>
        <v>166248</v>
      </c>
      <c r="DB62" s="152">
        <f t="shared" si="138"/>
        <v>638745</v>
      </c>
      <c r="DC62" s="153">
        <f t="shared" si="65"/>
        <v>511651</v>
      </c>
      <c r="DD62" s="254">
        <f t="shared" si="66"/>
        <v>127094</v>
      </c>
      <c r="DE62" s="154">
        <f t="shared" si="139"/>
        <v>0</v>
      </c>
      <c r="DF62" s="155">
        <f t="shared" si="67"/>
        <v>0</v>
      </c>
      <c r="DG62" s="253">
        <f t="shared" si="68"/>
        <v>0</v>
      </c>
      <c r="DH62" s="154">
        <f t="shared" si="140"/>
        <v>0</v>
      </c>
      <c r="DI62" s="155">
        <f t="shared" si="69"/>
        <v>0</v>
      </c>
      <c r="DJ62" s="158">
        <f t="shared" si="70"/>
        <v>0</v>
      </c>
      <c r="DK62" s="157"/>
      <c r="DL62" s="154">
        <f t="shared" si="142"/>
        <v>0</v>
      </c>
      <c r="DM62" s="155">
        <v>0</v>
      </c>
      <c r="DN62" s="253">
        <v>0</v>
      </c>
      <c r="DO62" s="152">
        <f t="shared" si="143"/>
        <v>506134</v>
      </c>
      <c r="DP62" s="153">
        <v>476264</v>
      </c>
      <c r="DQ62" s="159">
        <v>29870</v>
      </c>
      <c r="DR62" s="152">
        <f t="shared" si="102"/>
        <v>1031246</v>
      </c>
      <c r="DS62" s="153">
        <v>736671</v>
      </c>
      <c r="DT62" s="257">
        <v>294575</v>
      </c>
      <c r="DU62" s="126">
        <f t="shared" si="144"/>
        <v>353140</v>
      </c>
      <c r="DV62" s="153">
        <v>325175</v>
      </c>
      <c r="DW62" s="159">
        <v>27965</v>
      </c>
    </row>
    <row r="63" spans="1:127" s="36" customFormat="1" ht="13.2" x14ac:dyDescent="0.25">
      <c r="A63" s="57"/>
      <c r="B63" s="58" t="s">
        <v>14</v>
      </c>
      <c r="C63" s="66">
        <v>6291484</v>
      </c>
      <c r="D63" s="67">
        <v>6073608</v>
      </c>
      <c r="E63" s="63">
        <v>217876</v>
      </c>
      <c r="F63" s="43">
        <f t="shared" ref="F63:F71" si="145">G63+H63</f>
        <v>1421903</v>
      </c>
      <c r="G63" s="44">
        <v>1409700</v>
      </c>
      <c r="H63" s="303">
        <v>12203</v>
      </c>
      <c r="I63" s="43">
        <f t="shared" si="141"/>
        <v>30394</v>
      </c>
      <c r="J63" s="44">
        <v>24877</v>
      </c>
      <c r="K63" s="303">
        <v>5517</v>
      </c>
      <c r="L63" s="43">
        <f t="shared" si="75"/>
        <v>4214709</v>
      </c>
      <c r="M63" s="44">
        <v>4130280</v>
      </c>
      <c r="N63" s="303">
        <v>84429</v>
      </c>
      <c r="O63" s="43">
        <f t="shared" si="76"/>
        <v>4214709</v>
      </c>
      <c r="P63" s="44">
        <v>4130280</v>
      </c>
      <c r="Q63" s="303">
        <v>84429</v>
      </c>
      <c r="R63" s="43">
        <f t="shared" si="77"/>
        <v>1324536</v>
      </c>
      <c r="S63" s="44">
        <v>1283642</v>
      </c>
      <c r="T63" s="303">
        <v>40894</v>
      </c>
      <c r="U63" s="43">
        <f t="shared" si="78"/>
        <v>2890173</v>
      </c>
      <c r="V63" s="92">
        <v>2846638</v>
      </c>
      <c r="W63" s="93">
        <v>43535</v>
      </c>
      <c r="X63" s="71">
        <v>0</v>
      </c>
      <c r="Y63" s="155">
        <v>0</v>
      </c>
      <c r="Z63" s="297">
        <v>0</v>
      </c>
      <c r="AA63" s="69">
        <f t="shared" si="80"/>
        <v>624478</v>
      </c>
      <c r="AB63" s="44">
        <v>508751</v>
      </c>
      <c r="AC63" s="303">
        <v>115727</v>
      </c>
      <c r="AD63" s="71">
        <v>0</v>
      </c>
      <c r="AE63" s="129">
        <v>0</v>
      </c>
      <c r="AF63" s="300">
        <v>0</v>
      </c>
      <c r="AG63" s="71">
        <v>0</v>
      </c>
      <c r="AH63" s="129">
        <v>0</v>
      </c>
      <c r="AI63" s="300">
        <v>0</v>
      </c>
      <c r="AJ63" s="47"/>
      <c r="AK63" s="347">
        <v>195062</v>
      </c>
      <c r="AL63" s="449"/>
      <c r="AM63" s="353">
        <v>42680</v>
      </c>
      <c r="AN63" s="350"/>
      <c r="AO63" s="344">
        <v>0</v>
      </c>
      <c r="AP63" s="345"/>
      <c r="AQ63" s="353">
        <v>128575</v>
      </c>
      <c r="AR63" s="350"/>
      <c r="AS63" s="353">
        <v>128575</v>
      </c>
      <c r="AT63" s="350"/>
      <c r="AU63" s="353">
        <v>40825</v>
      </c>
      <c r="AV63" s="350"/>
      <c r="AW63" s="353">
        <v>87750</v>
      </c>
      <c r="AX63" s="350"/>
      <c r="AY63" s="354">
        <v>0</v>
      </c>
      <c r="AZ63" s="355"/>
      <c r="BA63" s="353">
        <v>23807</v>
      </c>
      <c r="BB63" s="350"/>
      <c r="BC63" s="344">
        <v>0</v>
      </c>
      <c r="BD63" s="345"/>
      <c r="BE63" s="344">
        <v>0</v>
      </c>
      <c r="BF63" s="346"/>
      <c r="BG63" s="48"/>
      <c r="BH63" s="66">
        <f t="shared" si="83"/>
        <v>331070</v>
      </c>
      <c r="BI63" s="62">
        <v>295635</v>
      </c>
      <c r="BJ63" s="63">
        <v>35435</v>
      </c>
      <c r="BK63" s="69">
        <f t="shared" si="84"/>
        <v>8411</v>
      </c>
      <c r="BL63" s="44">
        <v>7729</v>
      </c>
      <c r="BM63" s="303">
        <v>682</v>
      </c>
      <c r="BN63" s="71">
        <v>0</v>
      </c>
      <c r="BO63" s="155">
        <v>0</v>
      </c>
      <c r="BP63" s="297">
        <v>0</v>
      </c>
      <c r="BQ63" s="69">
        <f t="shared" si="86"/>
        <v>192704</v>
      </c>
      <c r="BR63" s="44">
        <v>168954</v>
      </c>
      <c r="BS63" s="303">
        <v>23750</v>
      </c>
      <c r="BT63" s="69">
        <f t="shared" si="87"/>
        <v>192704</v>
      </c>
      <c r="BU63" s="44">
        <v>168954</v>
      </c>
      <c r="BV63" s="303">
        <v>23750</v>
      </c>
      <c r="BW63" s="69">
        <f t="shared" si="88"/>
        <v>164222</v>
      </c>
      <c r="BX63" s="44">
        <v>146483</v>
      </c>
      <c r="BY63" s="303">
        <v>17739</v>
      </c>
      <c r="BZ63" s="69">
        <f t="shared" si="89"/>
        <v>28482</v>
      </c>
      <c r="CA63" s="44">
        <v>22471</v>
      </c>
      <c r="CB63" s="303">
        <v>6011</v>
      </c>
      <c r="CC63" s="71">
        <v>0</v>
      </c>
      <c r="CD63" s="155">
        <v>0</v>
      </c>
      <c r="CE63" s="297">
        <v>0</v>
      </c>
      <c r="CF63" s="69">
        <f t="shared" si="91"/>
        <v>129955</v>
      </c>
      <c r="CG63" s="44">
        <v>118952</v>
      </c>
      <c r="CH63" s="303">
        <v>11003</v>
      </c>
      <c r="CI63" s="71">
        <v>0</v>
      </c>
      <c r="CJ63" s="155">
        <v>0</v>
      </c>
      <c r="CK63" s="297">
        <v>0</v>
      </c>
      <c r="CL63" s="71">
        <v>0</v>
      </c>
      <c r="CM63" s="155">
        <v>0</v>
      </c>
      <c r="CN63" s="297">
        <v>0</v>
      </c>
      <c r="CO63" s="48"/>
      <c r="CP63" s="149">
        <f t="shared" si="134"/>
        <v>6817616</v>
      </c>
      <c r="CQ63" s="150">
        <f t="shared" si="57"/>
        <v>6564305</v>
      </c>
      <c r="CR63" s="151">
        <f t="shared" si="58"/>
        <v>253311</v>
      </c>
      <c r="CS63" s="152">
        <f t="shared" si="135"/>
        <v>1472994</v>
      </c>
      <c r="CT63" s="153">
        <f t="shared" si="59"/>
        <v>1460109</v>
      </c>
      <c r="CU63" s="263">
        <f t="shared" si="60"/>
        <v>12885</v>
      </c>
      <c r="CV63" s="152">
        <f t="shared" si="136"/>
        <v>30394</v>
      </c>
      <c r="CW63" s="153">
        <f t="shared" si="61"/>
        <v>24877</v>
      </c>
      <c r="CX63" s="263">
        <f t="shared" si="62"/>
        <v>5517</v>
      </c>
      <c r="CY63" s="152">
        <f t="shared" si="137"/>
        <v>4535988</v>
      </c>
      <c r="CZ63" s="153">
        <f t="shared" si="63"/>
        <v>4427809</v>
      </c>
      <c r="DA63" s="263">
        <f t="shared" si="64"/>
        <v>108179</v>
      </c>
      <c r="DB63" s="152">
        <f t="shared" si="138"/>
        <v>778240</v>
      </c>
      <c r="DC63" s="153">
        <f t="shared" si="65"/>
        <v>651510</v>
      </c>
      <c r="DD63" s="263">
        <f t="shared" si="66"/>
        <v>126730</v>
      </c>
      <c r="DE63" s="154">
        <f t="shared" si="139"/>
        <v>0</v>
      </c>
      <c r="DF63" s="155">
        <f t="shared" si="67"/>
        <v>0</v>
      </c>
      <c r="DG63" s="262">
        <f t="shared" si="68"/>
        <v>0</v>
      </c>
      <c r="DH63" s="154">
        <f t="shared" si="140"/>
        <v>0</v>
      </c>
      <c r="DI63" s="155">
        <f t="shared" si="69"/>
        <v>0</v>
      </c>
      <c r="DJ63" s="158">
        <f t="shared" si="70"/>
        <v>0</v>
      </c>
      <c r="DK63" s="74"/>
      <c r="DL63" s="71">
        <f t="shared" si="142"/>
        <v>0</v>
      </c>
      <c r="DM63" s="155">
        <v>0</v>
      </c>
      <c r="DN63" s="262">
        <v>0</v>
      </c>
      <c r="DO63" s="69">
        <f t="shared" si="143"/>
        <v>353589</v>
      </c>
      <c r="DP63" s="44">
        <v>335559</v>
      </c>
      <c r="DQ63" s="159">
        <v>18030</v>
      </c>
      <c r="DR63" s="69">
        <f t="shared" si="102"/>
        <v>784611</v>
      </c>
      <c r="DS63" s="44">
        <v>578617</v>
      </c>
      <c r="DT63" s="264">
        <v>205994</v>
      </c>
      <c r="DU63" s="126">
        <f t="shared" si="144"/>
        <v>298400</v>
      </c>
      <c r="DV63" s="44">
        <v>277388</v>
      </c>
      <c r="DW63" s="50">
        <v>21012</v>
      </c>
    </row>
    <row r="64" spans="1:127" s="36" customFormat="1" ht="13.2" x14ac:dyDescent="0.25">
      <c r="A64" s="57"/>
      <c r="B64" s="58" t="s">
        <v>43</v>
      </c>
      <c r="C64" s="66">
        <v>7644265</v>
      </c>
      <c r="D64" s="62">
        <v>7381208</v>
      </c>
      <c r="E64" s="63">
        <v>263057</v>
      </c>
      <c r="F64" s="43">
        <f t="shared" si="145"/>
        <v>1751526</v>
      </c>
      <c r="G64" s="44">
        <v>1736348</v>
      </c>
      <c r="H64" s="303">
        <v>15178</v>
      </c>
      <c r="I64" s="43">
        <f t="shared" si="141"/>
        <v>36327</v>
      </c>
      <c r="J64" s="44">
        <v>29908</v>
      </c>
      <c r="K64" s="303">
        <v>6419</v>
      </c>
      <c r="L64" s="43">
        <f t="shared" si="75"/>
        <v>5227424</v>
      </c>
      <c r="M64" s="44">
        <v>5113967</v>
      </c>
      <c r="N64" s="303">
        <v>113457</v>
      </c>
      <c r="O64" s="43">
        <f t="shared" si="76"/>
        <v>5227424</v>
      </c>
      <c r="P64" s="44">
        <v>5113967</v>
      </c>
      <c r="Q64" s="303">
        <v>113457</v>
      </c>
      <c r="R64" s="43">
        <f t="shared" si="77"/>
        <v>1548130</v>
      </c>
      <c r="S64" s="44">
        <v>1494323</v>
      </c>
      <c r="T64" s="303">
        <v>53807</v>
      </c>
      <c r="U64" s="43">
        <f t="shared" si="78"/>
        <v>3679294</v>
      </c>
      <c r="V64" s="92">
        <v>3619644</v>
      </c>
      <c r="W64" s="93">
        <v>59650</v>
      </c>
      <c r="X64" s="71">
        <v>0</v>
      </c>
      <c r="Y64" s="155">
        <v>0</v>
      </c>
      <c r="Z64" s="297">
        <v>0</v>
      </c>
      <c r="AA64" s="69">
        <f t="shared" si="80"/>
        <v>628988</v>
      </c>
      <c r="AB64" s="44">
        <v>500985</v>
      </c>
      <c r="AC64" s="303">
        <v>128003</v>
      </c>
      <c r="AD64" s="71">
        <v>0</v>
      </c>
      <c r="AE64" s="129">
        <v>0</v>
      </c>
      <c r="AF64" s="300">
        <v>0</v>
      </c>
      <c r="AG64" s="71">
        <v>0</v>
      </c>
      <c r="AH64" s="129">
        <v>0</v>
      </c>
      <c r="AI64" s="300">
        <v>0</v>
      </c>
      <c r="AJ64" s="47"/>
      <c r="AK64" s="347">
        <v>236356</v>
      </c>
      <c r="AL64" s="449"/>
      <c r="AM64" s="353">
        <v>51354</v>
      </c>
      <c r="AN64" s="350"/>
      <c r="AO64" s="354">
        <v>0</v>
      </c>
      <c r="AP64" s="355"/>
      <c r="AQ64" s="353">
        <v>161245</v>
      </c>
      <c r="AR64" s="350"/>
      <c r="AS64" s="353">
        <v>161245</v>
      </c>
      <c r="AT64" s="350"/>
      <c r="AU64" s="353">
        <v>49627</v>
      </c>
      <c r="AV64" s="350"/>
      <c r="AW64" s="353">
        <v>111618</v>
      </c>
      <c r="AX64" s="350"/>
      <c r="AY64" s="354">
        <v>0</v>
      </c>
      <c r="AZ64" s="355"/>
      <c r="BA64" s="353">
        <v>23757</v>
      </c>
      <c r="BB64" s="350"/>
      <c r="BC64" s="344">
        <v>0</v>
      </c>
      <c r="BD64" s="345"/>
      <c r="BE64" s="344">
        <v>0</v>
      </c>
      <c r="BF64" s="346"/>
      <c r="BG64" s="48"/>
      <c r="BH64" s="66">
        <f t="shared" si="83"/>
        <v>350328</v>
      </c>
      <c r="BI64" s="62">
        <v>308053</v>
      </c>
      <c r="BJ64" s="63">
        <v>42275</v>
      </c>
      <c r="BK64" s="69">
        <f t="shared" si="84"/>
        <v>10775</v>
      </c>
      <c r="BL64" s="44">
        <v>9652</v>
      </c>
      <c r="BM64" s="303">
        <v>1123</v>
      </c>
      <c r="BN64" s="71">
        <v>0</v>
      </c>
      <c r="BO64" s="155">
        <v>0</v>
      </c>
      <c r="BP64" s="297">
        <v>0</v>
      </c>
      <c r="BQ64" s="69">
        <f t="shared" si="86"/>
        <v>213694</v>
      </c>
      <c r="BR64" s="44">
        <v>184697</v>
      </c>
      <c r="BS64" s="303">
        <v>28997</v>
      </c>
      <c r="BT64" s="69">
        <f t="shared" si="87"/>
        <v>213694</v>
      </c>
      <c r="BU64" s="44">
        <v>184697</v>
      </c>
      <c r="BV64" s="303">
        <v>28997</v>
      </c>
      <c r="BW64" s="69">
        <f t="shared" si="88"/>
        <v>176602</v>
      </c>
      <c r="BX64" s="44">
        <v>155897</v>
      </c>
      <c r="BY64" s="303">
        <v>20705</v>
      </c>
      <c r="BZ64" s="69">
        <f t="shared" si="89"/>
        <v>37092</v>
      </c>
      <c r="CA64" s="44">
        <v>28800</v>
      </c>
      <c r="CB64" s="303">
        <v>8292</v>
      </c>
      <c r="CC64" s="71">
        <v>0</v>
      </c>
      <c r="CD64" s="155">
        <v>0</v>
      </c>
      <c r="CE64" s="297">
        <v>0</v>
      </c>
      <c r="CF64" s="69">
        <f t="shared" si="91"/>
        <v>125859</v>
      </c>
      <c r="CG64" s="44">
        <v>113704</v>
      </c>
      <c r="CH64" s="303">
        <v>12155</v>
      </c>
      <c r="CI64" s="71">
        <v>0</v>
      </c>
      <c r="CJ64" s="155">
        <v>0</v>
      </c>
      <c r="CK64" s="297">
        <v>0</v>
      </c>
      <c r="CL64" s="71">
        <v>0</v>
      </c>
      <c r="CM64" s="155">
        <v>0</v>
      </c>
      <c r="CN64" s="297">
        <v>0</v>
      </c>
      <c r="CO64" s="48"/>
      <c r="CP64" s="149">
        <f t="shared" si="134"/>
        <v>8230949</v>
      </c>
      <c r="CQ64" s="150">
        <f t="shared" si="57"/>
        <v>7925617</v>
      </c>
      <c r="CR64" s="151">
        <f t="shared" si="58"/>
        <v>305332</v>
      </c>
      <c r="CS64" s="152">
        <f t="shared" si="135"/>
        <v>1813655</v>
      </c>
      <c r="CT64" s="153">
        <f t="shared" si="59"/>
        <v>1797354</v>
      </c>
      <c r="CU64" s="268">
        <f t="shared" si="60"/>
        <v>16301</v>
      </c>
      <c r="CV64" s="152">
        <f t="shared" si="136"/>
        <v>36327</v>
      </c>
      <c r="CW64" s="153">
        <f t="shared" si="61"/>
        <v>29908</v>
      </c>
      <c r="CX64" s="268">
        <f t="shared" si="62"/>
        <v>6419</v>
      </c>
      <c r="CY64" s="152">
        <f t="shared" si="137"/>
        <v>5602363</v>
      </c>
      <c r="CZ64" s="153">
        <f t="shared" si="63"/>
        <v>5459909</v>
      </c>
      <c r="DA64" s="268">
        <f t="shared" si="64"/>
        <v>142454</v>
      </c>
      <c r="DB64" s="152">
        <f t="shared" si="138"/>
        <v>778604</v>
      </c>
      <c r="DC64" s="153">
        <f t="shared" si="65"/>
        <v>638446</v>
      </c>
      <c r="DD64" s="268">
        <f t="shared" si="66"/>
        <v>140158</v>
      </c>
      <c r="DE64" s="154">
        <f t="shared" si="139"/>
        <v>0</v>
      </c>
      <c r="DF64" s="155">
        <f t="shared" si="67"/>
        <v>0</v>
      </c>
      <c r="DG64" s="267">
        <f t="shared" si="68"/>
        <v>0</v>
      </c>
      <c r="DH64" s="154">
        <f t="shared" si="140"/>
        <v>0</v>
      </c>
      <c r="DI64" s="155">
        <f t="shared" si="69"/>
        <v>0</v>
      </c>
      <c r="DJ64" s="158">
        <f t="shared" si="70"/>
        <v>0</v>
      </c>
      <c r="DK64" s="74"/>
      <c r="DL64" s="71">
        <f t="shared" si="142"/>
        <v>0</v>
      </c>
      <c r="DM64" s="155">
        <v>0</v>
      </c>
      <c r="DN64" s="267">
        <v>0</v>
      </c>
      <c r="DO64" s="69">
        <f t="shared" si="143"/>
        <v>354546</v>
      </c>
      <c r="DP64" s="44">
        <v>333328</v>
      </c>
      <c r="DQ64" s="50">
        <v>21218</v>
      </c>
      <c r="DR64" s="69">
        <f t="shared" si="102"/>
        <v>862287</v>
      </c>
      <c r="DS64" s="44">
        <v>630825</v>
      </c>
      <c r="DT64" s="266">
        <v>231462</v>
      </c>
      <c r="DU64" s="126">
        <f t="shared" si="144"/>
        <v>328013</v>
      </c>
      <c r="DV64" s="44">
        <v>302354</v>
      </c>
      <c r="DW64" s="50">
        <v>25659</v>
      </c>
    </row>
    <row r="65" spans="1:127" s="36" customFormat="1" ht="13.2" x14ac:dyDescent="0.25">
      <c r="A65" s="57"/>
      <c r="B65" s="58" t="s">
        <v>15</v>
      </c>
      <c r="C65" s="66">
        <v>9048524</v>
      </c>
      <c r="D65" s="62">
        <v>8743897</v>
      </c>
      <c r="E65" s="63">
        <v>304627</v>
      </c>
      <c r="F65" s="43">
        <f t="shared" si="145"/>
        <v>2006055</v>
      </c>
      <c r="G65" s="44">
        <v>1987514</v>
      </c>
      <c r="H65" s="303">
        <v>18541</v>
      </c>
      <c r="I65" s="43">
        <f t="shared" si="141"/>
        <v>41602</v>
      </c>
      <c r="J65" s="44">
        <v>33793</v>
      </c>
      <c r="K65" s="303">
        <v>7809</v>
      </c>
      <c r="L65" s="43">
        <f t="shared" si="75"/>
        <v>6320485</v>
      </c>
      <c r="M65" s="44">
        <v>6181241</v>
      </c>
      <c r="N65" s="303">
        <v>139244</v>
      </c>
      <c r="O65" s="43">
        <f t="shared" si="76"/>
        <v>6320485</v>
      </c>
      <c r="P65" s="44">
        <v>6181241</v>
      </c>
      <c r="Q65" s="303">
        <v>139244</v>
      </c>
      <c r="R65" s="43">
        <f t="shared" si="77"/>
        <v>1728587</v>
      </c>
      <c r="S65" s="44">
        <v>1665917</v>
      </c>
      <c r="T65" s="303">
        <v>62670</v>
      </c>
      <c r="U65" s="43">
        <f t="shared" si="78"/>
        <v>4591898</v>
      </c>
      <c r="V65" s="92">
        <v>4515324</v>
      </c>
      <c r="W65" s="93">
        <v>76574</v>
      </c>
      <c r="X65" s="71">
        <v>0</v>
      </c>
      <c r="Y65" s="155">
        <v>0</v>
      </c>
      <c r="Z65" s="297">
        <v>0</v>
      </c>
      <c r="AA65" s="69">
        <f t="shared" si="80"/>
        <v>680382</v>
      </c>
      <c r="AB65" s="44">
        <v>541349</v>
      </c>
      <c r="AC65" s="303">
        <v>139033</v>
      </c>
      <c r="AD65" s="71">
        <v>0</v>
      </c>
      <c r="AE65" s="129">
        <v>0</v>
      </c>
      <c r="AF65" s="300">
        <v>0</v>
      </c>
      <c r="AG65" s="71">
        <v>0</v>
      </c>
      <c r="AH65" s="129">
        <v>0</v>
      </c>
      <c r="AI65" s="300">
        <v>0</v>
      </c>
      <c r="AJ65" s="47"/>
      <c r="AK65" s="347">
        <v>280440</v>
      </c>
      <c r="AL65" s="449"/>
      <c r="AM65" s="353">
        <v>57507</v>
      </c>
      <c r="AN65" s="350"/>
      <c r="AO65" s="354">
        <v>0</v>
      </c>
      <c r="AP65" s="355"/>
      <c r="AQ65" s="353">
        <v>198949</v>
      </c>
      <c r="AR65" s="350"/>
      <c r="AS65" s="353">
        <v>198949</v>
      </c>
      <c r="AT65" s="350"/>
      <c r="AU65" s="353">
        <v>57935</v>
      </c>
      <c r="AV65" s="350"/>
      <c r="AW65" s="353">
        <v>141014</v>
      </c>
      <c r="AX65" s="350"/>
      <c r="AY65" s="354">
        <v>0</v>
      </c>
      <c r="AZ65" s="355"/>
      <c r="BA65" s="353">
        <v>23984</v>
      </c>
      <c r="BB65" s="350"/>
      <c r="BC65" s="344">
        <v>0</v>
      </c>
      <c r="BD65" s="345"/>
      <c r="BE65" s="344">
        <v>0</v>
      </c>
      <c r="BF65" s="346"/>
      <c r="BG65" s="48"/>
      <c r="BH65" s="66">
        <f t="shared" si="83"/>
        <v>400205</v>
      </c>
      <c r="BI65" s="62">
        <v>346328</v>
      </c>
      <c r="BJ65" s="63">
        <v>53877</v>
      </c>
      <c r="BK65" s="69">
        <f t="shared" si="84"/>
        <v>13796</v>
      </c>
      <c r="BL65" s="44">
        <v>12422</v>
      </c>
      <c r="BM65" s="303">
        <v>1374</v>
      </c>
      <c r="BN65" s="71">
        <v>0</v>
      </c>
      <c r="BO65" s="155">
        <v>0</v>
      </c>
      <c r="BP65" s="297">
        <v>0</v>
      </c>
      <c r="BQ65" s="69">
        <f t="shared" si="86"/>
        <v>249484</v>
      </c>
      <c r="BR65" s="44">
        <v>211844</v>
      </c>
      <c r="BS65" s="303">
        <v>37640</v>
      </c>
      <c r="BT65" s="69">
        <f t="shared" si="87"/>
        <v>249484</v>
      </c>
      <c r="BU65" s="44">
        <v>211844</v>
      </c>
      <c r="BV65" s="303">
        <v>37640</v>
      </c>
      <c r="BW65" s="69">
        <f t="shared" si="88"/>
        <v>197547</v>
      </c>
      <c r="BX65" s="44">
        <v>171432</v>
      </c>
      <c r="BY65" s="303">
        <v>26115</v>
      </c>
      <c r="BZ65" s="69">
        <f t="shared" si="89"/>
        <v>51937</v>
      </c>
      <c r="CA65" s="44">
        <v>40412</v>
      </c>
      <c r="CB65" s="303">
        <v>11525</v>
      </c>
      <c r="CC65" s="71">
        <v>0</v>
      </c>
      <c r="CD65" s="155">
        <v>0</v>
      </c>
      <c r="CE65" s="297">
        <v>0</v>
      </c>
      <c r="CF65" s="69">
        <f t="shared" si="91"/>
        <v>136925</v>
      </c>
      <c r="CG65" s="44">
        <v>122062</v>
      </c>
      <c r="CH65" s="303">
        <v>14863</v>
      </c>
      <c r="CI65" s="71">
        <v>0</v>
      </c>
      <c r="CJ65" s="155">
        <v>0</v>
      </c>
      <c r="CK65" s="297">
        <v>0</v>
      </c>
      <c r="CL65" s="71">
        <v>0</v>
      </c>
      <c r="CM65" s="155">
        <v>0</v>
      </c>
      <c r="CN65" s="297">
        <v>0</v>
      </c>
      <c r="CO65" s="48"/>
      <c r="CP65" s="149">
        <f t="shared" si="134"/>
        <v>9729169</v>
      </c>
      <c r="CQ65" s="150">
        <f t="shared" si="57"/>
        <v>9370665</v>
      </c>
      <c r="CR65" s="151">
        <f t="shared" si="58"/>
        <v>358504</v>
      </c>
      <c r="CS65" s="152">
        <f t="shared" si="135"/>
        <v>2077358</v>
      </c>
      <c r="CT65" s="153">
        <f t="shared" si="59"/>
        <v>2057443</v>
      </c>
      <c r="CU65" s="275">
        <f t="shared" si="60"/>
        <v>19915</v>
      </c>
      <c r="CV65" s="152">
        <f t="shared" si="136"/>
        <v>41602</v>
      </c>
      <c r="CW65" s="153">
        <f t="shared" si="61"/>
        <v>33793</v>
      </c>
      <c r="CX65" s="275">
        <f t="shared" si="62"/>
        <v>7809</v>
      </c>
      <c r="CY65" s="152">
        <f t="shared" si="137"/>
        <v>6768918</v>
      </c>
      <c r="CZ65" s="153">
        <f t="shared" si="63"/>
        <v>6592034</v>
      </c>
      <c r="DA65" s="275">
        <f t="shared" si="64"/>
        <v>176884</v>
      </c>
      <c r="DB65" s="152">
        <f t="shared" si="138"/>
        <v>841291</v>
      </c>
      <c r="DC65" s="153">
        <f t="shared" si="65"/>
        <v>687395</v>
      </c>
      <c r="DD65" s="275">
        <f t="shared" si="66"/>
        <v>153896</v>
      </c>
      <c r="DE65" s="154">
        <f t="shared" si="139"/>
        <v>0</v>
      </c>
      <c r="DF65" s="155">
        <f t="shared" si="67"/>
        <v>0</v>
      </c>
      <c r="DG65" s="274">
        <f t="shared" si="68"/>
        <v>0</v>
      </c>
      <c r="DH65" s="154">
        <f t="shared" si="140"/>
        <v>0</v>
      </c>
      <c r="DI65" s="155">
        <f t="shared" si="69"/>
        <v>0</v>
      </c>
      <c r="DJ65" s="158">
        <f t="shared" si="70"/>
        <v>0</v>
      </c>
      <c r="DK65" s="74"/>
      <c r="DL65" s="71">
        <f t="shared" si="142"/>
        <v>0</v>
      </c>
      <c r="DM65" s="155">
        <v>0</v>
      </c>
      <c r="DN65" s="274">
        <v>0</v>
      </c>
      <c r="DO65" s="69">
        <f t="shared" si="143"/>
        <v>397703</v>
      </c>
      <c r="DP65" s="44">
        <v>369760</v>
      </c>
      <c r="DQ65" s="50">
        <v>27943</v>
      </c>
      <c r="DR65" s="69">
        <f t="shared" si="102"/>
        <v>963250</v>
      </c>
      <c r="DS65" s="44">
        <v>681804</v>
      </c>
      <c r="DT65" s="273">
        <v>281446</v>
      </c>
      <c r="DU65" s="126">
        <f t="shared" si="144"/>
        <v>342129</v>
      </c>
      <c r="DV65" s="44">
        <v>312247</v>
      </c>
      <c r="DW65" s="50">
        <v>29882</v>
      </c>
    </row>
    <row r="66" spans="1:127" s="36" customFormat="1" ht="13.2" x14ac:dyDescent="0.25">
      <c r="A66" s="57"/>
      <c r="B66" s="58" t="s">
        <v>16</v>
      </c>
      <c r="C66" s="66">
        <v>10893475</v>
      </c>
      <c r="D66" s="62">
        <v>10560584</v>
      </c>
      <c r="E66" s="63">
        <v>332891</v>
      </c>
      <c r="F66" s="43">
        <f t="shared" si="145"/>
        <v>2138091</v>
      </c>
      <c r="G66" s="44">
        <v>2117728</v>
      </c>
      <c r="H66" s="303">
        <v>20363</v>
      </c>
      <c r="I66" s="43">
        <f t="shared" si="141"/>
        <v>41624</v>
      </c>
      <c r="J66" s="44">
        <v>33386</v>
      </c>
      <c r="K66" s="303">
        <v>8238</v>
      </c>
      <c r="L66" s="43">
        <f t="shared" si="75"/>
        <v>8056151</v>
      </c>
      <c r="M66" s="44">
        <v>7895641</v>
      </c>
      <c r="N66" s="303">
        <v>160510</v>
      </c>
      <c r="O66" s="43">
        <f t="shared" si="76"/>
        <v>8056151</v>
      </c>
      <c r="P66" s="44">
        <v>7895641</v>
      </c>
      <c r="Q66" s="303">
        <v>160510</v>
      </c>
      <c r="R66" s="43">
        <f t="shared" si="77"/>
        <v>1963052</v>
      </c>
      <c r="S66" s="44">
        <v>1894101</v>
      </c>
      <c r="T66" s="303">
        <v>68951</v>
      </c>
      <c r="U66" s="43">
        <f t="shared" si="78"/>
        <v>6093099</v>
      </c>
      <c r="V66" s="92">
        <v>6001540</v>
      </c>
      <c r="W66" s="93">
        <v>91559</v>
      </c>
      <c r="X66" s="71">
        <v>0</v>
      </c>
      <c r="Y66" s="155">
        <v>0</v>
      </c>
      <c r="Z66" s="297">
        <v>0</v>
      </c>
      <c r="AA66" s="69">
        <f t="shared" si="80"/>
        <v>657609</v>
      </c>
      <c r="AB66" s="44">
        <v>513829</v>
      </c>
      <c r="AC66" s="303">
        <v>143780</v>
      </c>
      <c r="AD66" s="71">
        <v>0</v>
      </c>
      <c r="AE66" s="129">
        <v>0</v>
      </c>
      <c r="AF66" s="300">
        <v>0</v>
      </c>
      <c r="AG66" s="71">
        <v>0</v>
      </c>
      <c r="AH66" s="129">
        <v>0</v>
      </c>
      <c r="AI66" s="300">
        <v>0</v>
      </c>
      <c r="AJ66" s="47"/>
      <c r="AK66" s="347">
        <v>440786</v>
      </c>
      <c r="AL66" s="449"/>
      <c r="AM66" s="353">
        <v>89810</v>
      </c>
      <c r="AN66" s="350"/>
      <c r="AO66" s="354">
        <v>0</v>
      </c>
      <c r="AP66" s="355"/>
      <c r="AQ66" s="353">
        <v>325614</v>
      </c>
      <c r="AR66" s="350"/>
      <c r="AS66" s="353">
        <v>325614</v>
      </c>
      <c r="AT66" s="350"/>
      <c r="AU66" s="353">
        <v>88653</v>
      </c>
      <c r="AV66" s="350"/>
      <c r="AW66" s="353">
        <v>236961</v>
      </c>
      <c r="AX66" s="350"/>
      <c r="AY66" s="354">
        <v>0</v>
      </c>
      <c r="AZ66" s="355"/>
      <c r="BA66" s="353">
        <v>25362</v>
      </c>
      <c r="BB66" s="350"/>
      <c r="BC66" s="344">
        <v>0</v>
      </c>
      <c r="BD66" s="345"/>
      <c r="BE66" s="344">
        <v>0</v>
      </c>
      <c r="BF66" s="346"/>
      <c r="BG66" s="48"/>
      <c r="BH66" s="66">
        <f t="shared" si="83"/>
        <v>401086</v>
      </c>
      <c r="BI66" s="62">
        <v>339311</v>
      </c>
      <c r="BJ66" s="63">
        <v>61775</v>
      </c>
      <c r="BK66" s="69">
        <f t="shared" si="84"/>
        <v>14101</v>
      </c>
      <c r="BL66" s="44">
        <v>12644</v>
      </c>
      <c r="BM66" s="303">
        <v>1457</v>
      </c>
      <c r="BN66" s="71">
        <v>0</v>
      </c>
      <c r="BO66" s="155">
        <v>0</v>
      </c>
      <c r="BP66" s="297">
        <v>0</v>
      </c>
      <c r="BQ66" s="69">
        <f t="shared" si="86"/>
        <v>259515</v>
      </c>
      <c r="BR66" s="44">
        <v>217064</v>
      </c>
      <c r="BS66" s="303">
        <v>42451</v>
      </c>
      <c r="BT66" s="69">
        <f t="shared" si="87"/>
        <v>259515</v>
      </c>
      <c r="BU66" s="44">
        <v>217064</v>
      </c>
      <c r="BV66" s="303">
        <v>42451</v>
      </c>
      <c r="BW66" s="69">
        <f t="shared" si="88"/>
        <v>200481</v>
      </c>
      <c r="BX66" s="44">
        <v>171167</v>
      </c>
      <c r="BY66" s="303">
        <v>29314</v>
      </c>
      <c r="BZ66" s="69">
        <f t="shared" si="89"/>
        <v>59034</v>
      </c>
      <c r="CA66" s="44">
        <v>45897</v>
      </c>
      <c r="CB66" s="303">
        <v>13137</v>
      </c>
      <c r="CC66" s="71">
        <v>0</v>
      </c>
      <c r="CD66" s="155">
        <v>0</v>
      </c>
      <c r="CE66" s="297">
        <v>0</v>
      </c>
      <c r="CF66" s="69">
        <f t="shared" si="91"/>
        <v>127470</v>
      </c>
      <c r="CG66" s="44">
        <v>109603</v>
      </c>
      <c r="CH66" s="303">
        <v>17867</v>
      </c>
      <c r="CI66" s="71">
        <v>0</v>
      </c>
      <c r="CJ66" s="155">
        <v>0</v>
      </c>
      <c r="CK66" s="297">
        <v>0</v>
      </c>
      <c r="CL66" s="71">
        <v>0</v>
      </c>
      <c r="CM66" s="155">
        <v>0</v>
      </c>
      <c r="CN66" s="297">
        <v>0</v>
      </c>
      <c r="CO66" s="48"/>
      <c r="CP66" s="149">
        <f t="shared" si="134"/>
        <v>11735347</v>
      </c>
      <c r="CQ66" s="150">
        <f t="shared" si="57"/>
        <v>11340681</v>
      </c>
      <c r="CR66" s="151">
        <f t="shared" si="58"/>
        <v>394666</v>
      </c>
      <c r="CS66" s="152">
        <f t="shared" si="135"/>
        <v>2242002</v>
      </c>
      <c r="CT66" s="153">
        <f t="shared" si="59"/>
        <v>2220182</v>
      </c>
      <c r="CU66" s="272">
        <f t="shared" si="60"/>
        <v>21820</v>
      </c>
      <c r="CV66" s="152">
        <f t="shared" si="136"/>
        <v>41624</v>
      </c>
      <c r="CW66" s="153">
        <f t="shared" si="61"/>
        <v>33386</v>
      </c>
      <c r="CX66" s="272">
        <f t="shared" si="62"/>
        <v>8238</v>
      </c>
      <c r="CY66" s="152">
        <f t="shared" si="137"/>
        <v>8641280</v>
      </c>
      <c r="CZ66" s="153">
        <f t="shared" si="63"/>
        <v>8438319</v>
      </c>
      <c r="DA66" s="272">
        <f t="shared" si="64"/>
        <v>202961</v>
      </c>
      <c r="DB66" s="152">
        <f t="shared" si="138"/>
        <v>810441</v>
      </c>
      <c r="DC66" s="153">
        <f t="shared" si="65"/>
        <v>648794</v>
      </c>
      <c r="DD66" s="272">
        <f t="shared" si="66"/>
        <v>161647</v>
      </c>
      <c r="DE66" s="154">
        <f t="shared" si="139"/>
        <v>0</v>
      </c>
      <c r="DF66" s="155">
        <f t="shared" si="67"/>
        <v>0</v>
      </c>
      <c r="DG66" s="271">
        <f t="shared" si="68"/>
        <v>0</v>
      </c>
      <c r="DH66" s="154">
        <f t="shared" si="140"/>
        <v>0</v>
      </c>
      <c r="DI66" s="155">
        <f t="shared" si="69"/>
        <v>0</v>
      </c>
      <c r="DJ66" s="158">
        <f t="shared" si="70"/>
        <v>0</v>
      </c>
      <c r="DK66" s="74"/>
      <c r="DL66" s="71">
        <f t="shared" si="142"/>
        <v>0</v>
      </c>
      <c r="DM66" s="155">
        <v>0</v>
      </c>
      <c r="DN66" s="271">
        <v>0</v>
      </c>
      <c r="DO66" s="69">
        <f t="shared" si="143"/>
        <v>320586</v>
      </c>
      <c r="DP66" s="44">
        <v>291032</v>
      </c>
      <c r="DQ66" s="50">
        <v>29554</v>
      </c>
      <c r="DR66" s="69">
        <f t="shared" si="102"/>
        <v>437477</v>
      </c>
      <c r="DS66" s="44">
        <v>159892</v>
      </c>
      <c r="DT66" s="270">
        <v>277585</v>
      </c>
      <c r="DU66" s="126">
        <f t="shared" si="144"/>
        <v>345991</v>
      </c>
      <c r="DV66" s="44">
        <v>314594</v>
      </c>
      <c r="DW66" s="50">
        <v>31397</v>
      </c>
    </row>
    <row r="67" spans="1:127" s="36" customFormat="1" ht="13.2" x14ac:dyDescent="0.25">
      <c r="A67" s="57"/>
      <c r="B67" s="58" t="s">
        <v>17</v>
      </c>
      <c r="C67" s="66">
        <v>9525164</v>
      </c>
      <c r="D67" s="62">
        <v>9193440</v>
      </c>
      <c r="E67" s="63">
        <v>331724</v>
      </c>
      <c r="F67" s="43">
        <f t="shared" si="145"/>
        <v>2012430</v>
      </c>
      <c r="G67" s="44">
        <v>1994465</v>
      </c>
      <c r="H67" s="303">
        <v>17965</v>
      </c>
      <c r="I67" s="43">
        <f t="shared" si="141"/>
        <v>42127</v>
      </c>
      <c r="J67" s="44">
        <v>34098</v>
      </c>
      <c r="K67" s="303">
        <v>8029</v>
      </c>
      <c r="L67" s="43">
        <f t="shared" si="75"/>
        <v>6795843</v>
      </c>
      <c r="M67" s="44">
        <v>6652179</v>
      </c>
      <c r="N67" s="303">
        <v>143664</v>
      </c>
      <c r="O67" s="43">
        <f t="shared" si="76"/>
        <v>6795843</v>
      </c>
      <c r="P67" s="44">
        <v>6652179</v>
      </c>
      <c r="Q67" s="303">
        <v>143664</v>
      </c>
      <c r="R67" s="43">
        <f t="shared" si="77"/>
        <v>1698070</v>
      </c>
      <c r="S67" s="44">
        <v>1639119</v>
      </c>
      <c r="T67" s="303">
        <v>58951</v>
      </c>
      <c r="U67" s="43">
        <f t="shared" si="78"/>
        <v>5097773</v>
      </c>
      <c r="V67" s="92">
        <v>5013060</v>
      </c>
      <c r="W67" s="93">
        <v>84713</v>
      </c>
      <c r="X67" s="71">
        <v>0</v>
      </c>
      <c r="Y67" s="155">
        <v>0</v>
      </c>
      <c r="Z67" s="297">
        <v>0</v>
      </c>
      <c r="AA67" s="69">
        <f t="shared" si="80"/>
        <v>674764</v>
      </c>
      <c r="AB67" s="44">
        <v>512698</v>
      </c>
      <c r="AC67" s="303">
        <v>162066</v>
      </c>
      <c r="AD67" s="71">
        <v>0</v>
      </c>
      <c r="AE67" s="129">
        <v>0</v>
      </c>
      <c r="AF67" s="300">
        <v>0</v>
      </c>
      <c r="AG67" s="71">
        <v>0</v>
      </c>
      <c r="AH67" s="129">
        <v>0</v>
      </c>
      <c r="AI67" s="300">
        <v>0</v>
      </c>
      <c r="AJ67" s="47"/>
      <c r="AK67" s="447">
        <v>464481</v>
      </c>
      <c r="AL67" s="348"/>
      <c r="AM67" s="353">
        <v>96120</v>
      </c>
      <c r="AN67" s="350"/>
      <c r="AO67" s="354">
        <v>0</v>
      </c>
      <c r="AP67" s="355"/>
      <c r="AQ67" s="353">
        <v>342355</v>
      </c>
      <c r="AR67" s="350"/>
      <c r="AS67" s="353">
        <v>342355</v>
      </c>
      <c r="AT67" s="350"/>
      <c r="AU67" s="353">
        <v>92994</v>
      </c>
      <c r="AV67" s="350"/>
      <c r="AW67" s="353">
        <v>249361</v>
      </c>
      <c r="AX67" s="350"/>
      <c r="AY67" s="354">
        <v>0</v>
      </c>
      <c r="AZ67" s="355"/>
      <c r="BA67" s="353">
        <v>26006</v>
      </c>
      <c r="BB67" s="350"/>
      <c r="BC67" s="344">
        <v>0</v>
      </c>
      <c r="BD67" s="345"/>
      <c r="BE67" s="344">
        <v>0</v>
      </c>
      <c r="BF67" s="346"/>
      <c r="BG67" s="48"/>
      <c r="BH67" s="66">
        <f t="shared" si="83"/>
        <v>421556</v>
      </c>
      <c r="BI67" s="62">
        <v>362632</v>
      </c>
      <c r="BJ67" s="63">
        <v>58924</v>
      </c>
      <c r="BK67" s="69">
        <f t="shared" si="84"/>
        <v>13987</v>
      </c>
      <c r="BL67" s="44">
        <v>12569</v>
      </c>
      <c r="BM67" s="303">
        <v>1418</v>
      </c>
      <c r="BN67" s="71">
        <v>0</v>
      </c>
      <c r="BO67" s="155">
        <v>0</v>
      </c>
      <c r="BP67" s="297">
        <v>0</v>
      </c>
      <c r="BQ67" s="69">
        <f t="shared" si="86"/>
        <v>278046</v>
      </c>
      <c r="BR67" s="44">
        <v>238734</v>
      </c>
      <c r="BS67" s="303">
        <v>39312</v>
      </c>
      <c r="BT67" s="69">
        <f t="shared" si="87"/>
        <v>278046</v>
      </c>
      <c r="BU67" s="44">
        <v>238734</v>
      </c>
      <c r="BV67" s="303">
        <v>39312</v>
      </c>
      <c r="BW67" s="69">
        <f t="shared" si="88"/>
        <v>213012</v>
      </c>
      <c r="BX67" s="44">
        <v>185888</v>
      </c>
      <c r="BY67" s="303">
        <v>27124</v>
      </c>
      <c r="BZ67" s="69">
        <f t="shared" si="89"/>
        <v>65034</v>
      </c>
      <c r="CA67" s="44">
        <v>52846</v>
      </c>
      <c r="CB67" s="303">
        <v>12188</v>
      </c>
      <c r="CC67" s="71">
        <v>0</v>
      </c>
      <c r="CD67" s="155">
        <v>0</v>
      </c>
      <c r="CE67" s="297">
        <v>0</v>
      </c>
      <c r="CF67" s="69">
        <f t="shared" si="91"/>
        <v>129523</v>
      </c>
      <c r="CG67" s="44">
        <v>111329</v>
      </c>
      <c r="CH67" s="303">
        <v>18194</v>
      </c>
      <c r="CI67" s="71">
        <v>0</v>
      </c>
      <c r="CJ67" s="155">
        <v>0</v>
      </c>
      <c r="CK67" s="297">
        <v>0</v>
      </c>
      <c r="CL67" s="71">
        <v>0</v>
      </c>
      <c r="CM67" s="155">
        <v>0</v>
      </c>
      <c r="CN67" s="297">
        <v>0</v>
      </c>
      <c r="CO67" s="48"/>
      <c r="CP67" s="149">
        <f t="shared" si="134"/>
        <v>10411201</v>
      </c>
      <c r="CQ67" s="150">
        <f t="shared" si="57"/>
        <v>10020553</v>
      </c>
      <c r="CR67" s="151">
        <f t="shared" si="58"/>
        <v>390648</v>
      </c>
      <c r="CS67" s="152">
        <f t="shared" si="135"/>
        <v>2122537</v>
      </c>
      <c r="CT67" s="153">
        <f t="shared" si="59"/>
        <v>2103154</v>
      </c>
      <c r="CU67" s="275">
        <f t="shared" si="60"/>
        <v>19383</v>
      </c>
      <c r="CV67" s="152">
        <f t="shared" si="136"/>
        <v>42127</v>
      </c>
      <c r="CW67" s="153">
        <f t="shared" si="61"/>
        <v>34098</v>
      </c>
      <c r="CX67" s="275">
        <f t="shared" si="62"/>
        <v>8029</v>
      </c>
      <c r="CY67" s="152">
        <f t="shared" si="137"/>
        <v>7416244</v>
      </c>
      <c r="CZ67" s="153">
        <f t="shared" si="63"/>
        <v>7233268</v>
      </c>
      <c r="DA67" s="275">
        <f t="shared" si="64"/>
        <v>182976</v>
      </c>
      <c r="DB67" s="152">
        <f t="shared" si="138"/>
        <v>830293</v>
      </c>
      <c r="DC67" s="153">
        <f t="shared" si="65"/>
        <v>650033</v>
      </c>
      <c r="DD67" s="275">
        <f t="shared" si="66"/>
        <v>180260</v>
      </c>
      <c r="DE67" s="154">
        <f t="shared" si="139"/>
        <v>0</v>
      </c>
      <c r="DF67" s="155">
        <f t="shared" si="67"/>
        <v>0</v>
      </c>
      <c r="DG67" s="274">
        <f t="shared" si="68"/>
        <v>0</v>
      </c>
      <c r="DH67" s="154">
        <f t="shared" si="140"/>
        <v>0</v>
      </c>
      <c r="DI67" s="155">
        <f t="shared" si="69"/>
        <v>0</v>
      </c>
      <c r="DJ67" s="158">
        <f t="shared" si="70"/>
        <v>0</v>
      </c>
      <c r="DK67" s="74"/>
      <c r="DL67" s="71">
        <f t="shared" si="142"/>
        <v>0</v>
      </c>
      <c r="DM67" s="155">
        <v>0</v>
      </c>
      <c r="DN67" s="274">
        <v>0</v>
      </c>
      <c r="DO67" s="69">
        <f t="shared" si="143"/>
        <v>281906</v>
      </c>
      <c r="DP67" s="44">
        <v>258443</v>
      </c>
      <c r="DQ67" s="50">
        <v>23463</v>
      </c>
      <c r="DR67" s="69">
        <f t="shared" si="102"/>
        <v>426903</v>
      </c>
      <c r="DS67" s="44">
        <v>171113</v>
      </c>
      <c r="DT67" s="273">
        <v>255790</v>
      </c>
      <c r="DU67" s="126">
        <f t="shared" si="144"/>
        <v>334536</v>
      </c>
      <c r="DV67" s="44">
        <v>305268</v>
      </c>
      <c r="DW67" s="50">
        <v>29268</v>
      </c>
    </row>
    <row r="68" spans="1:127" s="36" customFormat="1" ht="13.2" x14ac:dyDescent="0.25">
      <c r="A68" s="57"/>
      <c r="B68" s="58" t="s">
        <v>18</v>
      </c>
      <c r="C68" s="66">
        <v>9719579</v>
      </c>
      <c r="D68" s="62">
        <v>9310656</v>
      </c>
      <c r="E68" s="63">
        <v>408923</v>
      </c>
      <c r="F68" s="43">
        <f t="shared" si="145"/>
        <v>2184925</v>
      </c>
      <c r="G68" s="44">
        <v>2164997</v>
      </c>
      <c r="H68" s="303">
        <v>19928</v>
      </c>
      <c r="I68" s="43">
        <f t="shared" si="141"/>
        <v>52392</v>
      </c>
      <c r="J68" s="44">
        <v>43377</v>
      </c>
      <c r="K68" s="303">
        <v>9015</v>
      </c>
      <c r="L68" s="43">
        <f t="shared" si="75"/>
        <v>6612788</v>
      </c>
      <c r="M68" s="44">
        <v>6451288</v>
      </c>
      <c r="N68" s="303">
        <v>161500</v>
      </c>
      <c r="O68" s="43">
        <f t="shared" si="76"/>
        <v>6612788</v>
      </c>
      <c r="P68" s="44">
        <v>6451288</v>
      </c>
      <c r="Q68" s="303">
        <v>161500</v>
      </c>
      <c r="R68" s="43">
        <f t="shared" si="77"/>
        <v>1660688</v>
      </c>
      <c r="S68" s="44">
        <v>1595743</v>
      </c>
      <c r="T68" s="303">
        <v>64945</v>
      </c>
      <c r="U68" s="43">
        <f t="shared" si="78"/>
        <v>4952100</v>
      </c>
      <c r="V68" s="92">
        <v>4855545</v>
      </c>
      <c r="W68" s="93">
        <v>96555</v>
      </c>
      <c r="X68" s="71">
        <v>0</v>
      </c>
      <c r="Y68" s="155">
        <v>0</v>
      </c>
      <c r="Z68" s="297">
        <v>0</v>
      </c>
      <c r="AA68" s="69">
        <f t="shared" si="80"/>
        <v>869474</v>
      </c>
      <c r="AB68" s="44">
        <v>650994</v>
      </c>
      <c r="AC68" s="303">
        <v>218480</v>
      </c>
      <c r="AD68" s="71">
        <v>0</v>
      </c>
      <c r="AE68" s="129">
        <v>0</v>
      </c>
      <c r="AF68" s="300">
        <v>0</v>
      </c>
      <c r="AG68" s="71">
        <v>0</v>
      </c>
      <c r="AH68" s="129">
        <v>0</v>
      </c>
      <c r="AI68" s="300">
        <v>0</v>
      </c>
      <c r="AJ68" s="47"/>
      <c r="AK68" s="447">
        <v>404883</v>
      </c>
      <c r="AL68" s="348"/>
      <c r="AM68" s="353">
        <v>76576</v>
      </c>
      <c r="AN68" s="350"/>
      <c r="AO68" s="354">
        <v>0</v>
      </c>
      <c r="AP68" s="355"/>
      <c r="AQ68" s="353">
        <v>299202</v>
      </c>
      <c r="AR68" s="350"/>
      <c r="AS68" s="353">
        <v>299202</v>
      </c>
      <c r="AT68" s="350"/>
      <c r="AU68" s="353">
        <v>80876</v>
      </c>
      <c r="AV68" s="350"/>
      <c r="AW68" s="353">
        <v>218326</v>
      </c>
      <c r="AX68" s="350"/>
      <c r="AY68" s="354">
        <v>0</v>
      </c>
      <c r="AZ68" s="355"/>
      <c r="BA68" s="353">
        <v>29105</v>
      </c>
      <c r="BB68" s="350"/>
      <c r="BC68" s="344">
        <v>0</v>
      </c>
      <c r="BD68" s="345"/>
      <c r="BE68" s="344">
        <v>0</v>
      </c>
      <c r="BF68" s="346"/>
      <c r="BG68" s="48"/>
      <c r="BH68" s="66">
        <f t="shared" si="83"/>
        <v>472935</v>
      </c>
      <c r="BI68" s="62">
        <v>406761</v>
      </c>
      <c r="BJ68" s="63">
        <v>66174</v>
      </c>
      <c r="BK68" s="69">
        <f t="shared" si="84"/>
        <v>16099</v>
      </c>
      <c r="BL68" s="44">
        <v>14571</v>
      </c>
      <c r="BM68" s="303">
        <v>1528</v>
      </c>
      <c r="BN68" s="71">
        <v>0</v>
      </c>
      <c r="BO68" s="155">
        <v>0</v>
      </c>
      <c r="BP68" s="297">
        <v>0</v>
      </c>
      <c r="BQ68" s="69">
        <f t="shared" si="86"/>
        <v>316480</v>
      </c>
      <c r="BR68" s="44">
        <v>270659</v>
      </c>
      <c r="BS68" s="303">
        <v>45821</v>
      </c>
      <c r="BT68" s="69">
        <f t="shared" si="87"/>
        <v>316480</v>
      </c>
      <c r="BU68" s="44">
        <v>270659</v>
      </c>
      <c r="BV68" s="303">
        <v>45821</v>
      </c>
      <c r="BW68" s="69">
        <f t="shared" si="88"/>
        <v>237457</v>
      </c>
      <c r="BX68" s="44">
        <v>205459</v>
      </c>
      <c r="BY68" s="303">
        <v>31998</v>
      </c>
      <c r="BZ68" s="69">
        <f t="shared" si="89"/>
        <v>79023</v>
      </c>
      <c r="CA68" s="44">
        <v>65200</v>
      </c>
      <c r="CB68" s="303">
        <v>13823</v>
      </c>
      <c r="CC68" s="71">
        <v>0</v>
      </c>
      <c r="CD68" s="155">
        <v>0</v>
      </c>
      <c r="CE68" s="297">
        <v>0</v>
      </c>
      <c r="CF68" s="69">
        <f t="shared" si="91"/>
        <v>140356</v>
      </c>
      <c r="CG68" s="44">
        <v>121531</v>
      </c>
      <c r="CH68" s="303">
        <v>18825</v>
      </c>
      <c r="CI68" s="71">
        <v>0</v>
      </c>
      <c r="CJ68" s="155">
        <v>0</v>
      </c>
      <c r="CK68" s="297">
        <v>0</v>
      </c>
      <c r="CL68" s="71">
        <v>0</v>
      </c>
      <c r="CM68" s="155">
        <v>0</v>
      </c>
      <c r="CN68" s="297">
        <v>0</v>
      </c>
      <c r="CO68" s="48"/>
      <c r="CP68" s="149">
        <f t="shared" si="134"/>
        <v>10597397</v>
      </c>
      <c r="CQ68" s="150">
        <f t="shared" si="57"/>
        <v>10122300</v>
      </c>
      <c r="CR68" s="151">
        <f t="shared" si="58"/>
        <v>475097</v>
      </c>
      <c r="CS68" s="152">
        <f t="shared" ref="CS68:CS77" si="146">CT68+CU68</f>
        <v>2277600</v>
      </c>
      <c r="CT68" s="153">
        <f t="shared" si="59"/>
        <v>2256144</v>
      </c>
      <c r="CU68" s="275">
        <f t="shared" si="60"/>
        <v>21456</v>
      </c>
      <c r="CV68" s="152">
        <f t="shared" si="136"/>
        <v>52392</v>
      </c>
      <c r="CW68" s="153">
        <f t="shared" si="61"/>
        <v>43377</v>
      </c>
      <c r="CX68" s="275">
        <f t="shared" si="62"/>
        <v>9015</v>
      </c>
      <c r="CY68" s="152">
        <f t="shared" si="137"/>
        <v>7228470</v>
      </c>
      <c r="CZ68" s="153">
        <f t="shared" si="63"/>
        <v>7021149</v>
      </c>
      <c r="DA68" s="275">
        <f t="shared" si="64"/>
        <v>207321</v>
      </c>
      <c r="DB68" s="152">
        <f t="shared" si="138"/>
        <v>1038935</v>
      </c>
      <c r="DC68" s="153">
        <f t="shared" si="65"/>
        <v>801630</v>
      </c>
      <c r="DD68" s="275">
        <f t="shared" si="66"/>
        <v>237305</v>
      </c>
      <c r="DE68" s="154">
        <f t="shared" si="139"/>
        <v>0</v>
      </c>
      <c r="DF68" s="155">
        <f t="shared" si="67"/>
        <v>0</v>
      </c>
      <c r="DG68" s="274">
        <f t="shared" si="68"/>
        <v>0</v>
      </c>
      <c r="DH68" s="154">
        <f t="shared" si="140"/>
        <v>0</v>
      </c>
      <c r="DI68" s="155">
        <f t="shared" si="69"/>
        <v>0</v>
      </c>
      <c r="DJ68" s="158">
        <f t="shared" si="70"/>
        <v>0</v>
      </c>
      <c r="DK68" s="74"/>
      <c r="DL68" s="71">
        <f t="shared" si="142"/>
        <v>0</v>
      </c>
      <c r="DM68" s="155">
        <v>0</v>
      </c>
      <c r="DN68" s="274">
        <v>0</v>
      </c>
      <c r="DO68" s="69">
        <f t="shared" si="143"/>
        <v>363138</v>
      </c>
      <c r="DP68" s="44">
        <v>335835</v>
      </c>
      <c r="DQ68" s="50">
        <v>27303</v>
      </c>
      <c r="DR68" s="69">
        <f t="shared" si="102"/>
        <v>512766</v>
      </c>
      <c r="DS68" s="44">
        <v>232667</v>
      </c>
      <c r="DT68" s="273">
        <v>280099</v>
      </c>
      <c r="DU68" s="126">
        <f t="shared" si="144"/>
        <v>354203</v>
      </c>
      <c r="DV68" s="44">
        <v>321817</v>
      </c>
      <c r="DW68" s="50">
        <v>32386</v>
      </c>
    </row>
    <row r="69" spans="1:127" s="36" customFormat="1" ht="13.2" x14ac:dyDescent="0.25">
      <c r="A69" s="57"/>
      <c r="B69" s="58" t="s">
        <v>19</v>
      </c>
      <c r="C69" s="66">
        <v>10000018</v>
      </c>
      <c r="D69" s="62">
        <v>9567394</v>
      </c>
      <c r="E69" s="63">
        <v>432624</v>
      </c>
      <c r="F69" s="43">
        <f t="shared" si="145"/>
        <v>2149390</v>
      </c>
      <c r="G69" s="44">
        <v>2129451</v>
      </c>
      <c r="H69" s="303">
        <v>19939</v>
      </c>
      <c r="I69" s="43">
        <f t="shared" si="141"/>
        <v>55228</v>
      </c>
      <c r="J69" s="44">
        <v>46191</v>
      </c>
      <c r="K69" s="303">
        <v>9037</v>
      </c>
      <c r="L69" s="43">
        <f t="shared" si="75"/>
        <v>6841955</v>
      </c>
      <c r="M69" s="44">
        <v>6676913</v>
      </c>
      <c r="N69" s="303">
        <v>165042</v>
      </c>
      <c r="O69" s="43">
        <f t="shared" si="76"/>
        <v>6841955</v>
      </c>
      <c r="P69" s="44">
        <v>6676913</v>
      </c>
      <c r="Q69" s="303">
        <v>165042</v>
      </c>
      <c r="R69" s="43">
        <f t="shared" si="77"/>
        <v>1648699</v>
      </c>
      <c r="S69" s="44">
        <v>1584303</v>
      </c>
      <c r="T69" s="303">
        <v>64396</v>
      </c>
      <c r="U69" s="43">
        <f t="shared" si="78"/>
        <v>5193256</v>
      </c>
      <c r="V69" s="92">
        <v>5092610</v>
      </c>
      <c r="W69" s="93">
        <v>100646</v>
      </c>
      <c r="X69" s="71">
        <v>0</v>
      </c>
      <c r="Y69" s="155">
        <v>0</v>
      </c>
      <c r="Z69" s="297">
        <v>0</v>
      </c>
      <c r="AA69" s="69">
        <f t="shared" si="80"/>
        <v>953445</v>
      </c>
      <c r="AB69" s="44">
        <v>714839</v>
      </c>
      <c r="AC69" s="303">
        <v>238606</v>
      </c>
      <c r="AD69" s="71">
        <v>0</v>
      </c>
      <c r="AE69" s="129">
        <v>0</v>
      </c>
      <c r="AF69" s="300">
        <v>0</v>
      </c>
      <c r="AG69" s="71">
        <v>0</v>
      </c>
      <c r="AH69" s="129">
        <v>0</v>
      </c>
      <c r="AI69" s="300">
        <v>0</v>
      </c>
      <c r="AJ69" s="47"/>
      <c r="AK69" s="379">
        <v>407165</v>
      </c>
      <c r="AL69" s="448"/>
      <c r="AM69" s="353">
        <v>74529</v>
      </c>
      <c r="AN69" s="350"/>
      <c r="AO69" s="354">
        <v>0</v>
      </c>
      <c r="AP69" s="355"/>
      <c r="AQ69" s="353">
        <v>302180</v>
      </c>
      <c r="AR69" s="350"/>
      <c r="AS69" s="353">
        <v>302180</v>
      </c>
      <c r="AT69" s="350"/>
      <c r="AU69" s="353">
        <v>78773</v>
      </c>
      <c r="AV69" s="350"/>
      <c r="AW69" s="353">
        <v>223407</v>
      </c>
      <c r="AX69" s="350"/>
      <c r="AY69" s="354">
        <v>0</v>
      </c>
      <c r="AZ69" s="355"/>
      <c r="BA69" s="353">
        <v>30456</v>
      </c>
      <c r="BB69" s="350"/>
      <c r="BC69" s="344">
        <v>0</v>
      </c>
      <c r="BD69" s="345"/>
      <c r="BE69" s="344">
        <v>0</v>
      </c>
      <c r="BF69" s="346"/>
      <c r="BG69" s="48"/>
      <c r="BH69" s="66">
        <f t="shared" si="83"/>
        <v>482930</v>
      </c>
      <c r="BI69" s="62">
        <v>415422</v>
      </c>
      <c r="BJ69" s="63">
        <v>67508</v>
      </c>
      <c r="BK69" s="69">
        <f t="shared" si="84"/>
        <v>16469</v>
      </c>
      <c r="BL69" s="44">
        <v>14705</v>
      </c>
      <c r="BM69" s="303">
        <v>1764</v>
      </c>
      <c r="BN69" s="71">
        <v>0</v>
      </c>
      <c r="BO69" s="155">
        <v>0</v>
      </c>
      <c r="BP69" s="297">
        <v>0</v>
      </c>
      <c r="BQ69" s="69">
        <f t="shared" si="86"/>
        <v>322942</v>
      </c>
      <c r="BR69" s="44">
        <v>276734</v>
      </c>
      <c r="BS69" s="303">
        <v>46208</v>
      </c>
      <c r="BT69" s="69">
        <f t="shared" si="87"/>
        <v>322942</v>
      </c>
      <c r="BU69" s="44">
        <v>276734</v>
      </c>
      <c r="BV69" s="303">
        <v>46208</v>
      </c>
      <c r="BW69" s="69">
        <f t="shared" si="88"/>
        <v>238824</v>
      </c>
      <c r="BX69" s="44">
        <v>207203</v>
      </c>
      <c r="BY69" s="303">
        <v>31621</v>
      </c>
      <c r="BZ69" s="69">
        <f t="shared" si="89"/>
        <v>84118</v>
      </c>
      <c r="CA69" s="44">
        <v>69531</v>
      </c>
      <c r="CB69" s="303">
        <v>14587</v>
      </c>
      <c r="CC69" s="71">
        <v>0</v>
      </c>
      <c r="CD69" s="155">
        <v>0</v>
      </c>
      <c r="CE69" s="297">
        <v>0</v>
      </c>
      <c r="CF69" s="69">
        <f t="shared" si="91"/>
        <v>143519</v>
      </c>
      <c r="CG69" s="44">
        <v>123983</v>
      </c>
      <c r="CH69" s="303">
        <v>19536</v>
      </c>
      <c r="CI69" s="71">
        <v>0</v>
      </c>
      <c r="CJ69" s="155">
        <v>0</v>
      </c>
      <c r="CK69" s="297">
        <v>0</v>
      </c>
      <c r="CL69" s="71">
        <v>0</v>
      </c>
      <c r="CM69" s="155">
        <v>0</v>
      </c>
      <c r="CN69" s="297">
        <v>0</v>
      </c>
      <c r="CO69" s="48"/>
      <c r="CP69" s="149">
        <f t="shared" si="134"/>
        <v>10890113</v>
      </c>
      <c r="CQ69" s="150">
        <f t="shared" si="57"/>
        <v>10389981</v>
      </c>
      <c r="CR69" s="151">
        <f t="shared" si="58"/>
        <v>500132</v>
      </c>
      <c r="CS69" s="152">
        <f t="shared" si="146"/>
        <v>2240388</v>
      </c>
      <c r="CT69" s="153">
        <f t="shared" si="59"/>
        <v>2218685</v>
      </c>
      <c r="CU69" s="278">
        <f t="shared" si="60"/>
        <v>21703</v>
      </c>
      <c r="CV69" s="152">
        <f t="shared" si="136"/>
        <v>55228</v>
      </c>
      <c r="CW69" s="153">
        <f t="shared" si="61"/>
        <v>46191</v>
      </c>
      <c r="CX69" s="278">
        <f t="shared" si="62"/>
        <v>9037</v>
      </c>
      <c r="CY69" s="152">
        <f t="shared" si="137"/>
        <v>7467077</v>
      </c>
      <c r="CZ69" s="153">
        <f t="shared" si="63"/>
        <v>7255827</v>
      </c>
      <c r="DA69" s="278">
        <f t="shared" si="64"/>
        <v>211250</v>
      </c>
      <c r="DB69" s="152">
        <f t="shared" si="138"/>
        <v>1127420</v>
      </c>
      <c r="DC69" s="153">
        <f t="shared" si="65"/>
        <v>869278</v>
      </c>
      <c r="DD69" s="278">
        <f t="shared" si="66"/>
        <v>258142</v>
      </c>
      <c r="DE69" s="154">
        <f t="shared" si="139"/>
        <v>0</v>
      </c>
      <c r="DF69" s="155">
        <f t="shared" si="67"/>
        <v>0</v>
      </c>
      <c r="DG69" s="277">
        <f t="shared" si="68"/>
        <v>0</v>
      </c>
      <c r="DH69" s="154">
        <f t="shared" si="140"/>
        <v>0</v>
      </c>
      <c r="DI69" s="155">
        <f t="shared" si="69"/>
        <v>0</v>
      </c>
      <c r="DJ69" s="158">
        <f t="shared" si="70"/>
        <v>0</v>
      </c>
      <c r="DK69" s="48"/>
      <c r="DL69" s="71">
        <f t="shared" si="142"/>
        <v>0</v>
      </c>
      <c r="DM69" s="155">
        <v>0</v>
      </c>
      <c r="DN69" s="277">
        <v>0</v>
      </c>
      <c r="DO69" s="69">
        <f t="shared" si="143"/>
        <v>349187</v>
      </c>
      <c r="DP69" s="44">
        <v>322057</v>
      </c>
      <c r="DQ69" s="50">
        <v>27130</v>
      </c>
      <c r="DR69" s="69">
        <f t="shared" si="102"/>
        <v>519805</v>
      </c>
      <c r="DS69" s="44">
        <v>245645</v>
      </c>
      <c r="DT69" s="276">
        <v>274160</v>
      </c>
      <c r="DU69" s="126">
        <f t="shared" si="144"/>
        <v>368151</v>
      </c>
      <c r="DV69" s="44">
        <v>335821</v>
      </c>
      <c r="DW69" s="50">
        <v>32330</v>
      </c>
    </row>
    <row r="70" spans="1:127" s="36" customFormat="1" ht="13.2" x14ac:dyDescent="0.25">
      <c r="A70" s="57"/>
      <c r="B70" s="58" t="s">
        <v>20</v>
      </c>
      <c r="C70" s="66">
        <v>9591439</v>
      </c>
      <c r="D70" s="62">
        <v>9149381</v>
      </c>
      <c r="E70" s="63">
        <v>442058</v>
      </c>
      <c r="F70" s="43">
        <f t="shared" si="145"/>
        <v>2021651</v>
      </c>
      <c r="G70" s="44">
        <v>2002549</v>
      </c>
      <c r="H70" s="303">
        <v>19102</v>
      </c>
      <c r="I70" s="43">
        <f t="shared" si="141"/>
        <v>55665</v>
      </c>
      <c r="J70" s="44">
        <v>46921</v>
      </c>
      <c r="K70" s="303">
        <v>8744</v>
      </c>
      <c r="L70" s="43">
        <f t="shared" si="75"/>
        <v>6501931</v>
      </c>
      <c r="M70" s="44">
        <v>6346152</v>
      </c>
      <c r="N70" s="303">
        <v>155779</v>
      </c>
      <c r="O70" s="43">
        <f t="shared" si="76"/>
        <v>6501931</v>
      </c>
      <c r="P70" s="44">
        <v>6346152</v>
      </c>
      <c r="Q70" s="303">
        <v>155779</v>
      </c>
      <c r="R70" s="43">
        <f t="shared" si="77"/>
        <v>1529929</v>
      </c>
      <c r="S70" s="44">
        <v>1471019</v>
      </c>
      <c r="T70" s="303">
        <v>58910</v>
      </c>
      <c r="U70" s="43">
        <f t="shared" si="78"/>
        <v>4972002</v>
      </c>
      <c r="V70" s="92">
        <v>4875133</v>
      </c>
      <c r="W70" s="93">
        <v>96869</v>
      </c>
      <c r="X70" s="71">
        <v>0</v>
      </c>
      <c r="Y70" s="155">
        <v>0</v>
      </c>
      <c r="Z70" s="297">
        <v>0</v>
      </c>
      <c r="AA70" s="69">
        <f t="shared" si="80"/>
        <v>1012192</v>
      </c>
      <c r="AB70" s="44">
        <v>753759</v>
      </c>
      <c r="AC70" s="303">
        <v>258433</v>
      </c>
      <c r="AD70" s="71">
        <v>0</v>
      </c>
      <c r="AE70" s="129">
        <v>0</v>
      </c>
      <c r="AF70" s="300">
        <v>0</v>
      </c>
      <c r="AG70" s="71">
        <v>0</v>
      </c>
      <c r="AH70" s="129">
        <v>0</v>
      </c>
      <c r="AI70" s="300">
        <v>0</v>
      </c>
      <c r="AJ70" s="47"/>
      <c r="AK70" s="370">
        <v>359166</v>
      </c>
      <c r="AL70" s="371"/>
      <c r="AM70" s="353">
        <v>66596</v>
      </c>
      <c r="AN70" s="350"/>
      <c r="AO70" s="354">
        <v>0</v>
      </c>
      <c r="AP70" s="355"/>
      <c r="AQ70" s="353">
        <v>262127</v>
      </c>
      <c r="AR70" s="350"/>
      <c r="AS70" s="353">
        <v>262127</v>
      </c>
      <c r="AT70" s="350"/>
      <c r="AU70" s="353">
        <v>65432</v>
      </c>
      <c r="AV70" s="350"/>
      <c r="AW70" s="353">
        <v>196695</v>
      </c>
      <c r="AX70" s="350"/>
      <c r="AY70" s="354">
        <v>0</v>
      </c>
      <c r="AZ70" s="355"/>
      <c r="BA70" s="353">
        <v>30443</v>
      </c>
      <c r="BB70" s="350"/>
      <c r="BC70" s="344">
        <v>0</v>
      </c>
      <c r="BD70" s="345"/>
      <c r="BE70" s="344">
        <v>0</v>
      </c>
      <c r="BF70" s="346"/>
      <c r="BG70" s="48"/>
      <c r="BH70" s="66">
        <f t="shared" si="83"/>
        <v>503242</v>
      </c>
      <c r="BI70" s="62">
        <v>432182</v>
      </c>
      <c r="BJ70" s="63">
        <v>71060</v>
      </c>
      <c r="BK70" s="69">
        <f t="shared" si="84"/>
        <v>15109</v>
      </c>
      <c r="BL70" s="44">
        <v>13320</v>
      </c>
      <c r="BM70" s="303">
        <v>1789</v>
      </c>
      <c r="BN70" s="71">
        <v>0</v>
      </c>
      <c r="BO70" s="155">
        <v>0</v>
      </c>
      <c r="BP70" s="297">
        <v>0</v>
      </c>
      <c r="BQ70" s="69">
        <f t="shared" si="86"/>
        <v>318575</v>
      </c>
      <c r="BR70" s="44">
        <v>270254</v>
      </c>
      <c r="BS70" s="303">
        <v>48321</v>
      </c>
      <c r="BT70" s="69">
        <f t="shared" si="87"/>
        <v>318575</v>
      </c>
      <c r="BU70" s="44">
        <v>270254</v>
      </c>
      <c r="BV70" s="303">
        <v>48321</v>
      </c>
      <c r="BW70" s="69">
        <f t="shared" si="88"/>
        <v>244349</v>
      </c>
      <c r="BX70" s="44">
        <v>212009</v>
      </c>
      <c r="BY70" s="303">
        <v>32340</v>
      </c>
      <c r="BZ70" s="69">
        <f t="shared" si="89"/>
        <v>74226</v>
      </c>
      <c r="CA70" s="44">
        <v>58245</v>
      </c>
      <c r="CB70" s="303">
        <v>15981</v>
      </c>
      <c r="CC70" s="71">
        <v>0</v>
      </c>
      <c r="CD70" s="155">
        <v>0</v>
      </c>
      <c r="CE70" s="297">
        <v>0</v>
      </c>
      <c r="CF70" s="69">
        <f t="shared" si="91"/>
        <v>169558</v>
      </c>
      <c r="CG70" s="44">
        <v>148608</v>
      </c>
      <c r="CH70" s="303">
        <v>20950</v>
      </c>
      <c r="CI70" s="71">
        <v>0</v>
      </c>
      <c r="CJ70" s="155">
        <v>0</v>
      </c>
      <c r="CK70" s="297">
        <v>0</v>
      </c>
      <c r="CL70" s="71">
        <v>0</v>
      </c>
      <c r="CM70" s="155">
        <v>0</v>
      </c>
      <c r="CN70" s="297">
        <v>0</v>
      </c>
      <c r="CO70" s="48"/>
      <c r="CP70" s="149">
        <f t="shared" si="134"/>
        <v>10453847</v>
      </c>
      <c r="CQ70" s="150">
        <f t="shared" si="57"/>
        <v>9940729</v>
      </c>
      <c r="CR70" s="151">
        <f t="shared" si="58"/>
        <v>513118</v>
      </c>
      <c r="CS70" s="152">
        <f t="shared" si="146"/>
        <v>2103356</v>
      </c>
      <c r="CT70" s="153">
        <f t="shared" si="59"/>
        <v>2082465</v>
      </c>
      <c r="CU70" s="278">
        <f t="shared" si="60"/>
        <v>20891</v>
      </c>
      <c r="CV70" s="152">
        <f t="shared" si="136"/>
        <v>55665</v>
      </c>
      <c r="CW70" s="153">
        <f t="shared" si="61"/>
        <v>46921</v>
      </c>
      <c r="CX70" s="278">
        <f t="shared" si="62"/>
        <v>8744</v>
      </c>
      <c r="CY70" s="152">
        <f t="shared" si="137"/>
        <v>7082633</v>
      </c>
      <c r="CZ70" s="153">
        <f t="shared" si="63"/>
        <v>6878533</v>
      </c>
      <c r="DA70" s="278">
        <f t="shared" si="64"/>
        <v>204100</v>
      </c>
      <c r="DB70" s="152">
        <f t="shared" si="138"/>
        <v>1212193</v>
      </c>
      <c r="DC70" s="153">
        <f t="shared" si="65"/>
        <v>932810</v>
      </c>
      <c r="DD70" s="278">
        <f t="shared" si="66"/>
        <v>279383</v>
      </c>
      <c r="DE70" s="154">
        <f t="shared" si="139"/>
        <v>0</v>
      </c>
      <c r="DF70" s="155">
        <f t="shared" si="67"/>
        <v>0</v>
      </c>
      <c r="DG70" s="277">
        <f t="shared" si="68"/>
        <v>0</v>
      </c>
      <c r="DH70" s="154">
        <f t="shared" si="140"/>
        <v>0</v>
      </c>
      <c r="DI70" s="155">
        <f t="shared" si="69"/>
        <v>0</v>
      </c>
      <c r="DJ70" s="158">
        <f t="shared" si="70"/>
        <v>0</v>
      </c>
      <c r="DK70" s="48"/>
      <c r="DL70" s="71">
        <f t="shared" si="142"/>
        <v>0</v>
      </c>
      <c r="DM70" s="155">
        <v>0</v>
      </c>
      <c r="DN70" s="277">
        <v>0</v>
      </c>
      <c r="DO70" s="69">
        <f t="shared" si="143"/>
        <v>315231</v>
      </c>
      <c r="DP70" s="44">
        <v>289560</v>
      </c>
      <c r="DQ70" s="50">
        <v>25671</v>
      </c>
      <c r="DR70" s="69">
        <f t="shared" si="102"/>
        <v>499388</v>
      </c>
      <c r="DS70" s="44">
        <v>230819</v>
      </c>
      <c r="DT70" s="283">
        <v>268569</v>
      </c>
      <c r="DU70" s="126">
        <f t="shared" si="144"/>
        <v>382126</v>
      </c>
      <c r="DV70" s="44">
        <v>350545</v>
      </c>
      <c r="DW70" s="50">
        <v>31581</v>
      </c>
    </row>
    <row r="71" spans="1:127" s="36" customFormat="1" ht="13.8" thickBot="1" x14ac:dyDescent="0.3">
      <c r="A71" s="60"/>
      <c r="B71" s="61" t="s">
        <v>21</v>
      </c>
      <c r="C71" s="28">
        <v>11054848</v>
      </c>
      <c r="D71" s="64">
        <v>10580146</v>
      </c>
      <c r="E71" s="65">
        <v>474702</v>
      </c>
      <c r="F71" s="307">
        <f t="shared" si="145"/>
        <v>2405829</v>
      </c>
      <c r="G71" s="52">
        <v>2385777</v>
      </c>
      <c r="H71" s="305">
        <v>20052</v>
      </c>
      <c r="I71" s="51">
        <f t="shared" si="141"/>
        <v>61739</v>
      </c>
      <c r="J71" s="52">
        <v>51822</v>
      </c>
      <c r="K71" s="305">
        <v>9917</v>
      </c>
      <c r="L71" s="51">
        <f t="shared" si="75"/>
        <v>7511105</v>
      </c>
      <c r="M71" s="52">
        <v>7340646</v>
      </c>
      <c r="N71" s="305">
        <v>170459</v>
      </c>
      <c r="O71" s="307">
        <f t="shared" si="76"/>
        <v>7511105</v>
      </c>
      <c r="P71" s="52">
        <v>7340646</v>
      </c>
      <c r="Q71" s="305">
        <v>170459</v>
      </c>
      <c r="R71" s="51">
        <f t="shared" si="77"/>
        <v>1742555</v>
      </c>
      <c r="S71" s="52">
        <v>1677496</v>
      </c>
      <c r="T71" s="305">
        <v>65059</v>
      </c>
      <c r="U71" s="51">
        <f t="shared" si="78"/>
        <v>5768550</v>
      </c>
      <c r="V71" s="52">
        <v>5663150</v>
      </c>
      <c r="W71" s="305">
        <v>105400</v>
      </c>
      <c r="X71" s="53">
        <v>0</v>
      </c>
      <c r="Y71" s="54">
        <v>0</v>
      </c>
      <c r="Z71" s="306">
        <v>0</v>
      </c>
      <c r="AA71" s="51">
        <f t="shared" si="80"/>
        <v>1076175</v>
      </c>
      <c r="AB71" s="52">
        <v>801901</v>
      </c>
      <c r="AC71" s="305">
        <v>274274</v>
      </c>
      <c r="AD71" s="53">
        <v>0</v>
      </c>
      <c r="AE71" s="54">
        <v>0</v>
      </c>
      <c r="AF71" s="306">
        <v>0</v>
      </c>
      <c r="AG71" s="53">
        <v>0</v>
      </c>
      <c r="AH71" s="54">
        <v>0</v>
      </c>
      <c r="AI71" s="306">
        <v>0</v>
      </c>
      <c r="AJ71" s="308"/>
      <c r="AK71" s="375">
        <v>466897</v>
      </c>
      <c r="AL71" s="376"/>
      <c r="AM71" s="377">
        <v>97407</v>
      </c>
      <c r="AN71" s="378"/>
      <c r="AO71" s="372">
        <v>0</v>
      </c>
      <c r="AP71" s="373"/>
      <c r="AQ71" s="377">
        <v>334830</v>
      </c>
      <c r="AR71" s="378"/>
      <c r="AS71" s="377">
        <v>334830</v>
      </c>
      <c r="AT71" s="378"/>
      <c r="AU71" s="377">
        <v>78207</v>
      </c>
      <c r="AV71" s="378"/>
      <c r="AW71" s="377">
        <v>256623</v>
      </c>
      <c r="AX71" s="378"/>
      <c r="AY71" s="372">
        <v>0</v>
      </c>
      <c r="AZ71" s="373"/>
      <c r="BA71" s="377">
        <v>34660</v>
      </c>
      <c r="BB71" s="378"/>
      <c r="BC71" s="372">
        <v>0</v>
      </c>
      <c r="BD71" s="373"/>
      <c r="BE71" s="372">
        <v>0</v>
      </c>
      <c r="BF71" s="374"/>
      <c r="BG71" s="308"/>
      <c r="BH71" s="28">
        <f t="shared" si="83"/>
        <v>520736</v>
      </c>
      <c r="BI71" s="64">
        <v>448589</v>
      </c>
      <c r="BJ71" s="65">
        <v>72147</v>
      </c>
      <c r="BK71" s="51">
        <f t="shared" si="84"/>
        <v>16017</v>
      </c>
      <c r="BL71" s="52">
        <v>14271</v>
      </c>
      <c r="BM71" s="305">
        <v>1746</v>
      </c>
      <c r="BN71" s="53">
        <v>0</v>
      </c>
      <c r="BO71" s="54">
        <v>0</v>
      </c>
      <c r="BP71" s="306">
        <v>0</v>
      </c>
      <c r="BQ71" s="51">
        <f t="shared" si="86"/>
        <v>326083</v>
      </c>
      <c r="BR71" s="52">
        <v>275810</v>
      </c>
      <c r="BS71" s="305">
        <v>50273</v>
      </c>
      <c r="BT71" s="51">
        <f t="shared" si="87"/>
        <v>326083</v>
      </c>
      <c r="BU71" s="52">
        <v>275810</v>
      </c>
      <c r="BV71" s="305">
        <v>50273</v>
      </c>
      <c r="BW71" s="51">
        <f t="shared" si="88"/>
        <v>253431</v>
      </c>
      <c r="BX71" s="52">
        <v>220906</v>
      </c>
      <c r="BY71" s="305">
        <v>32525</v>
      </c>
      <c r="BZ71" s="51">
        <f t="shared" si="89"/>
        <v>72652</v>
      </c>
      <c r="CA71" s="52">
        <v>54904</v>
      </c>
      <c r="CB71" s="305">
        <v>17748</v>
      </c>
      <c r="CC71" s="53">
        <v>0</v>
      </c>
      <c r="CD71" s="54">
        <v>0</v>
      </c>
      <c r="CE71" s="306">
        <v>0</v>
      </c>
      <c r="CF71" s="51">
        <f t="shared" si="91"/>
        <v>178636</v>
      </c>
      <c r="CG71" s="52">
        <v>158508</v>
      </c>
      <c r="CH71" s="305">
        <v>20128</v>
      </c>
      <c r="CI71" s="53">
        <v>0</v>
      </c>
      <c r="CJ71" s="54">
        <v>0</v>
      </c>
      <c r="CK71" s="306">
        <v>0</v>
      </c>
      <c r="CL71" s="53">
        <v>0</v>
      </c>
      <c r="CM71" s="54">
        <v>0</v>
      </c>
      <c r="CN71" s="55">
        <v>0</v>
      </c>
      <c r="CO71" s="308"/>
      <c r="CP71" s="28">
        <f t="shared" si="134"/>
        <v>12042481</v>
      </c>
      <c r="CQ71" s="64">
        <f t="shared" si="57"/>
        <v>11495632</v>
      </c>
      <c r="CR71" s="65">
        <f t="shared" si="58"/>
        <v>546849</v>
      </c>
      <c r="CS71" s="51">
        <f t="shared" si="146"/>
        <v>2519253</v>
      </c>
      <c r="CT71" s="52">
        <f t="shared" si="59"/>
        <v>2497455</v>
      </c>
      <c r="CU71" s="305">
        <f t="shared" si="60"/>
        <v>21798</v>
      </c>
      <c r="CV71" s="51">
        <f t="shared" si="136"/>
        <v>61739</v>
      </c>
      <c r="CW71" s="52">
        <f t="shared" si="61"/>
        <v>51822</v>
      </c>
      <c r="CX71" s="305">
        <f t="shared" si="62"/>
        <v>9917</v>
      </c>
      <c r="CY71" s="51">
        <f t="shared" si="137"/>
        <v>8172018</v>
      </c>
      <c r="CZ71" s="52">
        <f t="shared" si="63"/>
        <v>7951286</v>
      </c>
      <c r="DA71" s="305">
        <f t="shared" si="64"/>
        <v>220732</v>
      </c>
      <c r="DB71" s="51">
        <f t="shared" si="138"/>
        <v>1289471</v>
      </c>
      <c r="DC71" s="52">
        <f t="shared" si="65"/>
        <v>995069</v>
      </c>
      <c r="DD71" s="305">
        <f t="shared" si="66"/>
        <v>294402</v>
      </c>
      <c r="DE71" s="53">
        <f t="shared" si="139"/>
        <v>0</v>
      </c>
      <c r="DF71" s="54">
        <f t="shared" si="67"/>
        <v>0</v>
      </c>
      <c r="DG71" s="306">
        <f t="shared" si="68"/>
        <v>0</v>
      </c>
      <c r="DH71" s="53">
        <f t="shared" si="140"/>
        <v>0</v>
      </c>
      <c r="DI71" s="54">
        <f t="shared" si="69"/>
        <v>0</v>
      </c>
      <c r="DJ71" s="55">
        <f t="shared" si="70"/>
        <v>0</v>
      </c>
      <c r="DK71" s="308"/>
      <c r="DL71" s="53">
        <f t="shared" si="142"/>
        <v>0</v>
      </c>
      <c r="DM71" s="54">
        <v>0</v>
      </c>
      <c r="DN71" s="306">
        <v>0</v>
      </c>
      <c r="DO71" s="51">
        <f t="shared" si="143"/>
        <v>427711</v>
      </c>
      <c r="DP71" s="52">
        <v>394938</v>
      </c>
      <c r="DQ71" s="56">
        <v>32773</v>
      </c>
      <c r="DR71" s="51">
        <f t="shared" si="102"/>
        <v>538134</v>
      </c>
      <c r="DS71" s="52">
        <v>244341</v>
      </c>
      <c r="DT71" s="305">
        <v>293793</v>
      </c>
      <c r="DU71" s="51">
        <f t="shared" si="144"/>
        <v>428405</v>
      </c>
      <c r="DV71" s="52">
        <v>394171</v>
      </c>
      <c r="DW71" s="56">
        <v>34234</v>
      </c>
    </row>
    <row r="72" spans="1:127" s="134" customFormat="1" ht="13.2" x14ac:dyDescent="0.3">
      <c r="A72" s="135">
        <v>2021</v>
      </c>
      <c r="B72" s="205" t="s">
        <v>11</v>
      </c>
      <c r="C72" s="136">
        <f>D72+E72</f>
        <v>9395236</v>
      </c>
      <c r="D72" s="124">
        <v>9026721</v>
      </c>
      <c r="E72" s="125">
        <v>368515</v>
      </c>
      <c r="F72" s="126">
        <f>G72+H72</f>
        <v>1950540</v>
      </c>
      <c r="G72" s="127">
        <v>1933579</v>
      </c>
      <c r="H72" s="338">
        <v>16961</v>
      </c>
      <c r="I72" s="126">
        <f>J72+K72</f>
        <v>57458</v>
      </c>
      <c r="J72" s="127">
        <v>49770</v>
      </c>
      <c r="K72" s="338">
        <v>7688</v>
      </c>
      <c r="L72" s="126">
        <f t="shared" si="75"/>
        <v>6468977</v>
      </c>
      <c r="M72" s="127">
        <v>6329892</v>
      </c>
      <c r="N72" s="338">
        <v>139085</v>
      </c>
      <c r="O72" s="126">
        <f t="shared" si="76"/>
        <v>6468977</v>
      </c>
      <c r="P72" s="127">
        <v>6329892</v>
      </c>
      <c r="Q72" s="338">
        <v>139085</v>
      </c>
      <c r="R72" s="126">
        <f t="shared" si="77"/>
        <v>1789451</v>
      </c>
      <c r="S72" s="127">
        <v>1730615</v>
      </c>
      <c r="T72" s="338">
        <v>58836</v>
      </c>
      <c r="U72" s="128">
        <v>0</v>
      </c>
      <c r="V72" s="129">
        <v>0</v>
      </c>
      <c r="W72" s="339">
        <v>0</v>
      </c>
      <c r="X72" s="128">
        <f>Y72+Z72</f>
        <v>4679526</v>
      </c>
      <c r="Y72" s="129">
        <v>4599277</v>
      </c>
      <c r="Z72" s="339">
        <v>80249</v>
      </c>
      <c r="AA72" s="126">
        <f t="shared" si="80"/>
        <v>918261</v>
      </c>
      <c r="AB72" s="127">
        <v>713480</v>
      </c>
      <c r="AC72" s="338">
        <v>204781</v>
      </c>
      <c r="AD72" s="128">
        <v>0</v>
      </c>
      <c r="AE72" s="129">
        <v>0</v>
      </c>
      <c r="AF72" s="339">
        <v>0</v>
      </c>
      <c r="AG72" s="128">
        <v>0</v>
      </c>
      <c r="AH72" s="129">
        <v>0</v>
      </c>
      <c r="AI72" s="339">
        <v>0</v>
      </c>
      <c r="AJ72" s="130"/>
      <c r="AK72" s="357">
        <v>460732</v>
      </c>
      <c r="AL72" s="358"/>
      <c r="AM72" s="359">
        <v>105377</v>
      </c>
      <c r="AN72" s="360"/>
      <c r="AO72" s="367">
        <v>0</v>
      </c>
      <c r="AP72" s="368"/>
      <c r="AQ72" s="359">
        <v>322169</v>
      </c>
      <c r="AR72" s="360"/>
      <c r="AS72" s="359">
        <v>322169</v>
      </c>
      <c r="AT72" s="360"/>
      <c r="AU72" s="359">
        <v>98253</v>
      </c>
      <c r="AV72" s="360"/>
      <c r="AW72" s="367"/>
      <c r="AX72" s="368"/>
      <c r="AY72" s="367">
        <v>223916</v>
      </c>
      <c r="AZ72" s="368"/>
      <c r="BA72" s="359">
        <v>33186</v>
      </c>
      <c r="BB72" s="360"/>
      <c r="BC72" s="367">
        <v>0</v>
      </c>
      <c r="BD72" s="368"/>
      <c r="BE72" s="367">
        <v>0</v>
      </c>
      <c r="BF72" s="369"/>
      <c r="BG72" s="131"/>
      <c r="BH72" s="136">
        <f t="shared" si="83"/>
        <v>509686</v>
      </c>
      <c r="BI72" s="124">
        <v>447397</v>
      </c>
      <c r="BJ72" s="125">
        <v>62289</v>
      </c>
      <c r="BK72" s="126">
        <f t="shared" si="84"/>
        <v>9397</v>
      </c>
      <c r="BL72" s="127">
        <v>8189</v>
      </c>
      <c r="BM72" s="338">
        <v>1208</v>
      </c>
      <c r="BN72" s="128">
        <v>0</v>
      </c>
      <c r="BO72" s="129">
        <v>0</v>
      </c>
      <c r="BP72" s="339">
        <v>0</v>
      </c>
      <c r="BQ72" s="126">
        <f t="shared" si="86"/>
        <v>329459</v>
      </c>
      <c r="BR72" s="127">
        <v>286226</v>
      </c>
      <c r="BS72" s="338">
        <v>43233</v>
      </c>
      <c r="BT72" s="126">
        <f t="shared" si="87"/>
        <v>329459</v>
      </c>
      <c r="BU72" s="127">
        <v>286226</v>
      </c>
      <c r="BV72" s="338">
        <v>43233</v>
      </c>
      <c r="BW72" s="126">
        <f t="shared" si="88"/>
        <v>258217</v>
      </c>
      <c r="BX72" s="127">
        <v>232029</v>
      </c>
      <c r="BY72" s="338">
        <v>26188</v>
      </c>
      <c r="BZ72" s="128">
        <v>0</v>
      </c>
      <c r="CA72" s="129">
        <v>0</v>
      </c>
      <c r="CB72" s="339">
        <v>0</v>
      </c>
      <c r="CC72" s="126">
        <f>CD72+CE72</f>
        <v>71242</v>
      </c>
      <c r="CD72" s="129">
        <v>54197</v>
      </c>
      <c r="CE72" s="339">
        <v>17045</v>
      </c>
      <c r="CF72" s="126">
        <f t="shared" si="91"/>
        <v>170830</v>
      </c>
      <c r="CG72" s="127">
        <v>152982</v>
      </c>
      <c r="CH72" s="338">
        <v>17848</v>
      </c>
      <c r="CI72" s="128">
        <v>0</v>
      </c>
      <c r="CJ72" s="129">
        <v>0</v>
      </c>
      <c r="CK72" s="339">
        <v>0</v>
      </c>
      <c r="CL72" s="128">
        <v>0</v>
      </c>
      <c r="CM72" s="129">
        <v>0</v>
      </c>
      <c r="CN72" s="339">
        <v>0</v>
      </c>
      <c r="CO72" s="131"/>
      <c r="CP72" s="136">
        <f t="shared" ref="CP72:CP77" si="147">CQ72+CR72</f>
        <v>10365654</v>
      </c>
      <c r="CQ72" s="124">
        <f t="shared" si="57"/>
        <v>9934850</v>
      </c>
      <c r="CR72" s="125">
        <f t="shared" si="58"/>
        <v>430804</v>
      </c>
      <c r="CS72" s="126">
        <f t="shared" si="146"/>
        <v>2065314</v>
      </c>
      <c r="CT72" s="127">
        <f t="shared" si="59"/>
        <v>2047145</v>
      </c>
      <c r="CU72" s="338">
        <f t="shared" si="60"/>
        <v>18169</v>
      </c>
      <c r="CV72" s="126">
        <f t="shared" ref="CV72:CV77" si="148">CW72+CX72</f>
        <v>57458</v>
      </c>
      <c r="CW72" s="127">
        <f t="shared" si="61"/>
        <v>49770</v>
      </c>
      <c r="CX72" s="338">
        <f t="shared" si="62"/>
        <v>7688</v>
      </c>
      <c r="CY72" s="126">
        <f t="shared" ref="CY72:CY77" si="149">CZ72+DA72</f>
        <v>7120605</v>
      </c>
      <c r="CZ72" s="127">
        <f t="shared" si="63"/>
        <v>6938287</v>
      </c>
      <c r="DA72" s="338">
        <f t="shared" si="64"/>
        <v>182318</v>
      </c>
      <c r="DB72" s="126">
        <f t="shared" ref="DB72:DB77" si="150">DC72+DD72</f>
        <v>1122277</v>
      </c>
      <c r="DC72" s="127">
        <f t="shared" si="65"/>
        <v>899648</v>
      </c>
      <c r="DD72" s="338">
        <f t="shared" si="66"/>
        <v>222629</v>
      </c>
      <c r="DE72" s="128">
        <f t="shared" ref="DE72:DE77" si="151">DF72+DG72</f>
        <v>0</v>
      </c>
      <c r="DF72" s="129">
        <f t="shared" si="67"/>
        <v>0</v>
      </c>
      <c r="DG72" s="339">
        <f t="shared" si="68"/>
        <v>0</v>
      </c>
      <c r="DH72" s="128">
        <f t="shared" ref="DH72:DH77" si="152">DI72+DJ72</f>
        <v>0</v>
      </c>
      <c r="DI72" s="129">
        <f t="shared" si="69"/>
        <v>0</v>
      </c>
      <c r="DJ72" s="132">
        <f t="shared" si="70"/>
        <v>0</v>
      </c>
      <c r="DK72" s="131"/>
      <c r="DL72" s="128">
        <v>0</v>
      </c>
      <c r="DM72" s="129">
        <v>0</v>
      </c>
      <c r="DN72" s="339">
        <v>0</v>
      </c>
      <c r="DO72" s="126">
        <f>DP72+DQ72</f>
        <v>235460</v>
      </c>
      <c r="DP72" s="127">
        <v>217512</v>
      </c>
      <c r="DQ72" s="338">
        <v>17948</v>
      </c>
      <c r="DR72" s="126">
        <f t="shared" si="102"/>
        <v>371936</v>
      </c>
      <c r="DS72" s="127">
        <v>188707</v>
      </c>
      <c r="DT72" s="338">
        <v>183229</v>
      </c>
      <c r="DU72" s="126">
        <f>DV72+DW72</f>
        <v>362548</v>
      </c>
      <c r="DV72" s="127">
        <v>333782</v>
      </c>
      <c r="DW72" s="133">
        <v>28766</v>
      </c>
    </row>
    <row r="73" spans="1:127" s="36" customFormat="1" ht="13.2" x14ac:dyDescent="0.25">
      <c r="A73" s="57"/>
      <c r="B73" s="58" t="s">
        <v>12</v>
      </c>
      <c r="C73" s="66">
        <f t="shared" ref="C73:C83" si="153">D73+E73</f>
        <v>9623622</v>
      </c>
      <c r="D73" s="62">
        <v>9212442</v>
      </c>
      <c r="E73" s="63">
        <v>411180</v>
      </c>
      <c r="F73" s="69">
        <f t="shared" ref="F73:F83" si="154">G73+H73</f>
        <v>2030288</v>
      </c>
      <c r="G73" s="44">
        <v>2012051</v>
      </c>
      <c r="H73" s="335">
        <v>18237</v>
      </c>
      <c r="I73" s="69">
        <f t="shared" si="141"/>
        <v>59129</v>
      </c>
      <c r="J73" s="44">
        <v>49988</v>
      </c>
      <c r="K73" s="335">
        <v>9141</v>
      </c>
      <c r="L73" s="69">
        <f t="shared" si="75"/>
        <v>6670554</v>
      </c>
      <c r="M73" s="44">
        <v>6513019</v>
      </c>
      <c r="N73" s="335">
        <v>157535</v>
      </c>
      <c r="O73" s="69">
        <f t="shared" si="76"/>
        <v>6670554</v>
      </c>
      <c r="P73" s="44">
        <v>6513019</v>
      </c>
      <c r="Q73" s="335">
        <v>157535</v>
      </c>
      <c r="R73" s="69">
        <f t="shared" si="77"/>
        <v>1906751</v>
      </c>
      <c r="S73" s="44">
        <v>1837936</v>
      </c>
      <c r="T73" s="335">
        <v>68815</v>
      </c>
      <c r="U73" s="71">
        <v>0</v>
      </c>
      <c r="V73" s="155">
        <v>0</v>
      </c>
      <c r="W73" s="336">
        <v>0</v>
      </c>
      <c r="X73" s="71">
        <f t="shared" ref="X73:X83" si="155">Y73+Z73</f>
        <v>4763803</v>
      </c>
      <c r="Y73" s="155">
        <v>4675083</v>
      </c>
      <c r="Z73" s="336">
        <v>88720</v>
      </c>
      <c r="AA73" s="69">
        <f t="shared" si="80"/>
        <v>863651</v>
      </c>
      <c r="AB73" s="44">
        <v>637384</v>
      </c>
      <c r="AC73" s="335">
        <v>226267</v>
      </c>
      <c r="AD73" s="71">
        <v>0</v>
      </c>
      <c r="AE73" s="129">
        <v>0</v>
      </c>
      <c r="AF73" s="339">
        <v>0</v>
      </c>
      <c r="AG73" s="71">
        <v>0</v>
      </c>
      <c r="AH73" s="129">
        <v>0</v>
      </c>
      <c r="AI73" s="339">
        <v>0</v>
      </c>
      <c r="AJ73" s="47"/>
      <c r="AK73" s="447">
        <v>418314</v>
      </c>
      <c r="AL73" s="348"/>
      <c r="AM73" s="353">
        <v>79029</v>
      </c>
      <c r="AN73" s="350"/>
      <c r="AO73" s="354">
        <v>0</v>
      </c>
      <c r="AP73" s="355"/>
      <c r="AQ73" s="353">
        <v>305200</v>
      </c>
      <c r="AR73" s="350"/>
      <c r="AS73" s="353">
        <v>305200</v>
      </c>
      <c r="AT73" s="350"/>
      <c r="AU73" s="353">
        <v>96353</v>
      </c>
      <c r="AV73" s="350"/>
      <c r="AW73" s="354">
        <v>0</v>
      </c>
      <c r="AX73" s="355"/>
      <c r="AY73" s="354">
        <v>208847</v>
      </c>
      <c r="AZ73" s="355"/>
      <c r="BA73" s="353">
        <v>34085</v>
      </c>
      <c r="BB73" s="350"/>
      <c r="BC73" s="344">
        <v>0</v>
      </c>
      <c r="BD73" s="345"/>
      <c r="BE73" s="344">
        <v>0</v>
      </c>
      <c r="BF73" s="346"/>
      <c r="BG73" s="48"/>
      <c r="BH73" s="66">
        <f t="shared" si="83"/>
        <v>580353</v>
      </c>
      <c r="BI73" s="62">
        <v>506596</v>
      </c>
      <c r="BJ73" s="63">
        <v>73757</v>
      </c>
      <c r="BK73" s="69">
        <f t="shared" si="84"/>
        <v>10098</v>
      </c>
      <c r="BL73" s="44">
        <v>8697</v>
      </c>
      <c r="BM73" s="335">
        <v>1401</v>
      </c>
      <c r="BN73" s="71">
        <v>0</v>
      </c>
      <c r="BO73" s="155">
        <v>0</v>
      </c>
      <c r="BP73" s="336">
        <v>0</v>
      </c>
      <c r="BQ73" s="69">
        <f t="shared" si="86"/>
        <v>360839</v>
      </c>
      <c r="BR73" s="44">
        <v>307941</v>
      </c>
      <c r="BS73" s="335">
        <v>52898</v>
      </c>
      <c r="BT73" s="69">
        <f t="shared" si="87"/>
        <v>360839</v>
      </c>
      <c r="BU73" s="44">
        <v>307941</v>
      </c>
      <c r="BV73" s="335">
        <v>52898</v>
      </c>
      <c r="BW73" s="69">
        <f t="shared" si="88"/>
        <v>247904</v>
      </c>
      <c r="BX73" s="44">
        <v>218828</v>
      </c>
      <c r="BY73" s="335">
        <v>29076</v>
      </c>
      <c r="BZ73" s="71">
        <v>0</v>
      </c>
      <c r="CA73" s="155">
        <v>0</v>
      </c>
      <c r="CB73" s="336">
        <v>0</v>
      </c>
      <c r="CC73" s="69">
        <f>CD73+CE73</f>
        <v>112935</v>
      </c>
      <c r="CD73" s="155">
        <v>89113</v>
      </c>
      <c r="CE73" s="336">
        <v>23822</v>
      </c>
      <c r="CF73" s="69">
        <f t="shared" si="91"/>
        <v>209416</v>
      </c>
      <c r="CG73" s="44">
        <v>189958</v>
      </c>
      <c r="CH73" s="335">
        <v>19458</v>
      </c>
      <c r="CI73" s="71">
        <v>0</v>
      </c>
      <c r="CJ73" s="155">
        <v>0</v>
      </c>
      <c r="CK73" s="336">
        <v>0</v>
      </c>
      <c r="CL73" s="71">
        <v>0</v>
      </c>
      <c r="CM73" s="155">
        <v>0</v>
      </c>
      <c r="CN73" s="336">
        <v>0</v>
      </c>
      <c r="CO73" s="48"/>
      <c r="CP73" s="149">
        <f t="shared" si="147"/>
        <v>10622289</v>
      </c>
      <c r="CQ73" s="150">
        <f t="shared" si="57"/>
        <v>10137352</v>
      </c>
      <c r="CR73" s="151">
        <f t="shared" si="58"/>
        <v>484937</v>
      </c>
      <c r="CS73" s="152">
        <f t="shared" si="146"/>
        <v>2119415</v>
      </c>
      <c r="CT73" s="153">
        <f t="shared" si="59"/>
        <v>2099777</v>
      </c>
      <c r="CU73" s="337">
        <f t="shared" si="60"/>
        <v>19638</v>
      </c>
      <c r="CV73" s="152">
        <f t="shared" si="148"/>
        <v>59129</v>
      </c>
      <c r="CW73" s="153">
        <f t="shared" si="61"/>
        <v>49988</v>
      </c>
      <c r="CX73" s="337">
        <f t="shared" si="62"/>
        <v>9141</v>
      </c>
      <c r="CY73" s="152">
        <f t="shared" si="149"/>
        <v>7336593</v>
      </c>
      <c r="CZ73" s="153">
        <f t="shared" si="63"/>
        <v>7126160</v>
      </c>
      <c r="DA73" s="337">
        <f t="shared" si="64"/>
        <v>210433</v>
      </c>
      <c r="DB73" s="152">
        <f t="shared" si="150"/>
        <v>1107152</v>
      </c>
      <c r="DC73" s="153">
        <f t="shared" si="65"/>
        <v>861427</v>
      </c>
      <c r="DD73" s="337">
        <f t="shared" si="66"/>
        <v>245725</v>
      </c>
      <c r="DE73" s="154">
        <f t="shared" si="151"/>
        <v>0</v>
      </c>
      <c r="DF73" s="155">
        <f t="shared" si="67"/>
        <v>0</v>
      </c>
      <c r="DG73" s="336">
        <f t="shared" si="68"/>
        <v>0</v>
      </c>
      <c r="DH73" s="154">
        <f t="shared" si="152"/>
        <v>0</v>
      </c>
      <c r="DI73" s="155">
        <f t="shared" si="69"/>
        <v>0</v>
      </c>
      <c r="DJ73" s="158">
        <f t="shared" si="70"/>
        <v>0</v>
      </c>
      <c r="DK73" s="74"/>
      <c r="DL73" s="71">
        <v>0</v>
      </c>
      <c r="DM73" s="155">
        <v>0</v>
      </c>
      <c r="DN73" s="336">
        <v>0</v>
      </c>
      <c r="DO73" s="69">
        <f t="shared" si="143"/>
        <v>249717</v>
      </c>
      <c r="DP73" s="44">
        <v>228771</v>
      </c>
      <c r="DQ73" s="295">
        <v>20946</v>
      </c>
      <c r="DR73" s="69">
        <f t="shared" si="102"/>
        <v>402515</v>
      </c>
      <c r="DS73" s="44">
        <v>203519</v>
      </c>
      <c r="DT73" s="335">
        <v>198996</v>
      </c>
      <c r="DU73" s="69">
        <f t="shared" si="144"/>
        <v>359341</v>
      </c>
      <c r="DV73" s="44">
        <v>326582</v>
      </c>
      <c r="DW73" s="50">
        <v>32759</v>
      </c>
    </row>
    <row r="74" spans="1:127" s="36" customFormat="1" ht="13.2" x14ac:dyDescent="0.25">
      <c r="A74" s="57"/>
      <c r="B74" s="58" t="s">
        <v>13</v>
      </c>
      <c r="C74" s="66">
        <f t="shared" si="153"/>
        <v>10805987</v>
      </c>
      <c r="D74" s="67">
        <v>10347514</v>
      </c>
      <c r="E74" s="63">
        <v>458473</v>
      </c>
      <c r="F74" s="69">
        <f t="shared" si="154"/>
        <v>2259493</v>
      </c>
      <c r="G74" s="44">
        <v>2238529</v>
      </c>
      <c r="H74" s="335">
        <v>20964</v>
      </c>
      <c r="I74" s="69">
        <f t="shared" si="141"/>
        <v>64226</v>
      </c>
      <c r="J74" s="44">
        <v>53856</v>
      </c>
      <c r="K74" s="335">
        <v>10370</v>
      </c>
      <c r="L74" s="69">
        <f t="shared" si="75"/>
        <v>7576354</v>
      </c>
      <c r="M74" s="44">
        <v>7394104</v>
      </c>
      <c r="N74" s="335">
        <v>182250</v>
      </c>
      <c r="O74" s="69">
        <f t="shared" si="76"/>
        <v>7576354</v>
      </c>
      <c r="P74" s="44">
        <v>7394104</v>
      </c>
      <c r="Q74" s="335">
        <v>182250</v>
      </c>
      <c r="R74" s="69">
        <f t="shared" si="77"/>
        <v>2145455</v>
      </c>
      <c r="S74" s="44">
        <v>2066217</v>
      </c>
      <c r="T74" s="335">
        <v>79238</v>
      </c>
      <c r="U74" s="71">
        <f t="shared" ref="U74" si="156">V74+W74</f>
        <v>0</v>
      </c>
      <c r="V74" s="155">
        <v>0</v>
      </c>
      <c r="W74" s="336">
        <v>0</v>
      </c>
      <c r="X74" s="71">
        <f t="shared" si="155"/>
        <v>5430899</v>
      </c>
      <c r="Y74" s="155">
        <v>5327887</v>
      </c>
      <c r="Z74" s="336">
        <v>103012</v>
      </c>
      <c r="AA74" s="69">
        <f t="shared" si="80"/>
        <v>905914</v>
      </c>
      <c r="AB74" s="44">
        <v>661025</v>
      </c>
      <c r="AC74" s="335">
        <v>244889</v>
      </c>
      <c r="AD74" s="71">
        <v>0</v>
      </c>
      <c r="AE74" s="129">
        <v>0</v>
      </c>
      <c r="AF74" s="339">
        <v>0</v>
      </c>
      <c r="AG74" s="71">
        <v>0</v>
      </c>
      <c r="AH74" s="129">
        <v>0</v>
      </c>
      <c r="AI74" s="339">
        <v>0</v>
      </c>
      <c r="AJ74" s="47"/>
      <c r="AK74" s="447">
        <v>460968</v>
      </c>
      <c r="AL74" s="348"/>
      <c r="AM74" s="353">
        <v>82775</v>
      </c>
      <c r="AN74" s="350"/>
      <c r="AO74" s="344">
        <v>0</v>
      </c>
      <c r="AP74" s="345"/>
      <c r="AQ74" s="353">
        <v>340529</v>
      </c>
      <c r="AR74" s="350"/>
      <c r="AS74" s="353">
        <v>340529</v>
      </c>
      <c r="AT74" s="350"/>
      <c r="AU74" s="353">
        <v>104925</v>
      </c>
      <c r="AV74" s="350"/>
      <c r="AW74" s="354">
        <v>0</v>
      </c>
      <c r="AX74" s="355"/>
      <c r="AY74" s="354">
        <v>235604</v>
      </c>
      <c r="AZ74" s="355"/>
      <c r="BA74" s="353">
        <v>37664</v>
      </c>
      <c r="BB74" s="350"/>
      <c r="BC74" s="344">
        <v>0</v>
      </c>
      <c r="BD74" s="345"/>
      <c r="BE74" s="344">
        <v>0</v>
      </c>
      <c r="BF74" s="346"/>
      <c r="BG74" s="48"/>
      <c r="BH74" s="66">
        <f t="shared" si="83"/>
        <v>678185</v>
      </c>
      <c r="BI74" s="62">
        <v>590285</v>
      </c>
      <c r="BJ74" s="63">
        <v>87900</v>
      </c>
      <c r="BK74" s="69">
        <f t="shared" si="84"/>
        <v>11741</v>
      </c>
      <c r="BL74" s="44">
        <v>10436</v>
      </c>
      <c r="BM74" s="335">
        <v>1305</v>
      </c>
      <c r="BN74" s="71">
        <v>0</v>
      </c>
      <c r="BO74" s="155">
        <v>0</v>
      </c>
      <c r="BP74" s="336">
        <v>0</v>
      </c>
      <c r="BQ74" s="69">
        <f t="shared" si="86"/>
        <v>418171</v>
      </c>
      <c r="BR74" s="44">
        <v>355622</v>
      </c>
      <c r="BS74" s="335">
        <v>62549</v>
      </c>
      <c r="BT74" s="69">
        <f t="shared" si="87"/>
        <v>418171</v>
      </c>
      <c r="BU74" s="44">
        <v>355622</v>
      </c>
      <c r="BV74" s="335">
        <v>62549</v>
      </c>
      <c r="BW74" s="69">
        <f t="shared" si="88"/>
        <v>281842</v>
      </c>
      <c r="BX74" s="44">
        <v>247877</v>
      </c>
      <c r="BY74" s="335">
        <v>33965</v>
      </c>
      <c r="BZ74" s="71">
        <f t="shared" ref="BZ74" si="157">CA74+CB74</f>
        <v>0</v>
      </c>
      <c r="CA74" s="155">
        <v>0</v>
      </c>
      <c r="CB74" s="336">
        <v>0</v>
      </c>
      <c r="CC74" s="69">
        <f t="shared" ref="CC74:CC83" si="158">CD74+CE74</f>
        <v>136329</v>
      </c>
      <c r="CD74" s="155">
        <v>107745</v>
      </c>
      <c r="CE74" s="336">
        <v>28584</v>
      </c>
      <c r="CF74" s="69">
        <f t="shared" si="91"/>
        <v>248273</v>
      </c>
      <c r="CG74" s="44">
        <v>224227</v>
      </c>
      <c r="CH74" s="335">
        <v>24046</v>
      </c>
      <c r="CI74" s="71">
        <v>0</v>
      </c>
      <c r="CJ74" s="155">
        <v>0</v>
      </c>
      <c r="CK74" s="336">
        <v>0</v>
      </c>
      <c r="CL74" s="71">
        <f t="shared" ref="CL74" si="159">CM74+CN74</f>
        <v>0</v>
      </c>
      <c r="CM74" s="155">
        <v>0</v>
      </c>
      <c r="CN74" s="336">
        <v>0</v>
      </c>
      <c r="CO74" s="48"/>
      <c r="CP74" s="149">
        <f t="shared" si="147"/>
        <v>11945140</v>
      </c>
      <c r="CQ74" s="150">
        <f t="shared" si="57"/>
        <v>11398767</v>
      </c>
      <c r="CR74" s="151">
        <f t="shared" si="58"/>
        <v>546373</v>
      </c>
      <c r="CS74" s="152">
        <f t="shared" si="146"/>
        <v>2354009</v>
      </c>
      <c r="CT74" s="153">
        <f t="shared" si="59"/>
        <v>2331740</v>
      </c>
      <c r="CU74" s="337">
        <f t="shared" si="60"/>
        <v>22269</v>
      </c>
      <c r="CV74" s="152">
        <f t="shared" si="148"/>
        <v>64226</v>
      </c>
      <c r="CW74" s="153">
        <f t="shared" si="61"/>
        <v>53856</v>
      </c>
      <c r="CX74" s="337">
        <f t="shared" si="62"/>
        <v>10370</v>
      </c>
      <c r="CY74" s="152">
        <f t="shared" si="149"/>
        <v>8335054</v>
      </c>
      <c r="CZ74" s="153">
        <f t="shared" si="63"/>
        <v>8090255</v>
      </c>
      <c r="DA74" s="337">
        <f t="shared" si="64"/>
        <v>244799</v>
      </c>
      <c r="DB74" s="152">
        <f t="shared" si="150"/>
        <v>1191851</v>
      </c>
      <c r="DC74" s="153">
        <f t="shared" si="65"/>
        <v>922916</v>
      </c>
      <c r="DD74" s="337">
        <f t="shared" si="66"/>
        <v>268935</v>
      </c>
      <c r="DE74" s="154">
        <f t="shared" si="151"/>
        <v>0</v>
      </c>
      <c r="DF74" s="155">
        <f t="shared" si="67"/>
        <v>0</v>
      </c>
      <c r="DG74" s="336">
        <f t="shared" si="68"/>
        <v>0</v>
      </c>
      <c r="DH74" s="154">
        <f t="shared" si="152"/>
        <v>0</v>
      </c>
      <c r="DI74" s="155">
        <f t="shared" si="69"/>
        <v>0</v>
      </c>
      <c r="DJ74" s="158">
        <f t="shared" si="70"/>
        <v>0</v>
      </c>
      <c r="DK74" s="74"/>
      <c r="DL74" s="71">
        <v>0</v>
      </c>
      <c r="DM74" s="155">
        <v>0</v>
      </c>
      <c r="DN74" s="336">
        <v>0</v>
      </c>
      <c r="DO74" s="69">
        <f t="shared" si="143"/>
        <v>290427</v>
      </c>
      <c r="DP74" s="153">
        <v>265655</v>
      </c>
      <c r="DQ74" s="337">
        <v>24772</v>
      </c>
      <c r="DR74" s="69">
        <f t="shared" si="102"/>
        <v>446367</v>
      </c>
      <c r="DS74" s="44">
        <v>205626</v>
      </c>
      <c r="DT74" s="335">
        <v>240741</v>
      </c>
      <c r="DU74" s="69">
        <f t="shared" si="144"/>
        <v>389630</v>
      </c>
      <c r="DV74" s="44">
        <v>353193</v>
      </c>
      <c r="DW74" s="50">
        <v>36437</v>
      </c>
    </row>
    <row r="75" spans="1:127" s="36" customFormat="1" ht="13.2" x14ac:dyDescent="0.25">
      <c r="A75" s="57"/>
      <c r="B75" s="58" t="s">
        <v>14</v>
      </c>
      <c r="C75" s="66">
        <f t="shared" si="153"/>
        <v>10411968</v>
      </c>
      <c r="D75" s="62">
        <v>9999304</v>
      </c>
      <c r="E75" s="63">
        <v>412664</v>
      </c>
      <c r="F75" s="69">
        <f t="shared" si="154"/>
        <v>2132046</v>
      </c>
      <c r="G75" s="44">
        <v>2112779</v>
      </c>
      <c r="H75" s="340">
        <v>19267</v>
      </c>
      <c r="I75" s="69">
        <f t="shared" si="141"/>
        <v>60680</v>
      </c>
      <c r="J75" s="44">
        <v>51363</v>
      </c>
      <c r="K75" s="340">
        <v>9317</v>
      </c>
      <c r="L75" s="69">
        <f t="shared" si="75"/>
        <v>7358013</v>
      </c>
      <c r="M75" s="44">
        <v>7187728</v>
      </c>
      <c r="N75" s="340">
        <v>170285</v>
      </c>
      <c r="O75" s="69">
        <f t="shared" si="76"/>
        <v>7358013</v>
      </c>
      <c r="P75" s="44">
        <v>7187728</v>
      </c>
      <c r="Q75" s="340">
        <v>170285</v>
      </c>
      <c r="R75" s="69">
        <f t="shared" si="77"/>
        <v>2006113</v>
      </c>
      <c r="S75" s="44">
        <v>1933060</v>
      </c>
      <c r="T75" s="340">
        <v>73053</v>
      </c>
      <c r="U75" s="71">
        <v>0</v>
      </c>
      <c r="V75" s="155">
        <v>0</v>
      </c>
      <c r="W75" s="341">
        <v>0</v>
      </c>
      <c r="X75" s="71">
        <f t="shared" si="155"/>
        <v>5351900</v>
      </c>
      <c r="Y75" s="155">
        <v>5254668</v>
      </c>
      <c r="Z75" s="341">
        <v>97232</v>
      </c>
      <c r="AA75" s="69">
        <f t="shared" si="80"/>
        <v>861229</v>
      </c>
      <c r="AB75" s="44">
        <v>647434</v>
      </c>
      <c r="AC75" s="340">
        <v>213795</v>
      </c>
      <c r="AD75" s="71">
        <v>0</v>
      </c>
      <c r="AE75" s="129">
        <v>0</v>
      </c>
      <c r="AF75" s="343">
        <v>0</v>
      </c>
      <c r="AG75" s="71">
        <v>0</v>
      </c>
      <c r="AH75" s="129">
        <v>0</v>
      </c>
      <c r="AI75" s="343">
        <v>0</v>
      </c>
      <c r="AJ75" s="47"/>
      <c r="AK75" s="347">
        <v>439114</v>
      </c>
      <c r="AL75" s="348"/>
      <c r="AM75" s="353">
        <v>77974</v>
      </c>
      <c r="AN75" s="350"/>
      <c r="AO75" s="354">
        <v>0</v>
      </c>
      <c r="AP75" s="355"/>
      <c r="AQ75" s="353">
        <v>325816</v>
      </c>
      <c r="AR75" s="350"/>
      <c r="AS75" s="353">
        <v>325816</v>
      </c>
      <c r="AT75" s="350"/>
      <c r="AU75" s="353">
        <v>95851</v>
      </c>
      <c r="AV75" s="350"/>
      <c r="AW75" s="354">
        <v>0</v>
      </c>
      <c r="AX75" s="355"/>
      <c r="AY75" s="354">
        <v>229965</v>
      </c>
      <c r="AZ75" s="355"/>
      <c r="BA75" s="353">
        <v>35324</v>
      </c>
      <c r="BB75" s="350"/>
      <c r="BC75" s="344">
        <v>0</v>
      </c>
      <c r="BD75" s="345"/>
      <c r="BE75" s="344">
        <v>0</v>
      </c>
      <c r="BF75" s="346"/>
      <c r="BG75" s="48"/>
      <c r="BH75" s="66">
        <f t="shared" si="83"/>
        <v>638383</v>
      </c>
      <c r="BI75" s="62">
        <v>558082</v>
      </c>
      <c r="BJ75" s="63">
        <v>80301</v>
      </c>
      <c r="BK75" s="69">
        <f t="shared" si="84"/>
        <v>11601</v>
      </c>
      <c r="BL75" s="44">
        <v>10263</v>
      </c>
      <c r="BM75" s="340">
        <v>1338</v>
      </c>
      <c r="BN75" s="71">
        <v>0</v>
      </c>
      <c r="BO75" s="155">
        <v>0</v>
      </c>
      <c r="BP75" s="341">
        <v>0</v>
      </c>
      <c r="BQ75" s="69">
        <f t="shared" si="86"/>
        <v>374151</v>
      </c>
      <c r="BR75" s="44">
        <v>320212</v>
      </c>
      <c r="BS75" s="340">
        <v>53939</v>
      </c>
      <c r="BT75" s="69">
        <f t="shared" si="87"/>
        <v>374151</v>
      </c>
      <c r="BU75" s="44">
        <v>320212</v>
      </c>
      <c r="BV75" s="340">
        <v>53939</v>
      </c>
      <c r="BW75" s="69">
        <f t="shared" si="88"/>
        <v>246493</v>
      </c>
      <c r="BX75" s="44">
        <v>218607</v>
      </c>
      <c r="BY75" s="340">
        <v>27886</v>
      </c>
      <c r="BZ75" s="71">
        <v>0</v>
      </c>
      <c r="CA75" s="155">
        <v>0</v>
      </c>
      <c r="CB75" s="341">
        <v>0</v>
      </c>
      <c r="CC75" s="69">
        <f t="shared" si="158"/>
        <v>127658</v>
      </c>
      <c r="CD75" s="155">
        <v>101605</v>
      </c>
      <c r="CE75" s="341">
        <v>26053</v>
      </c>
      <c r="CF75" s="69">
        <f t="shared" si="91"/>
        <v>252631</v>
      </c>
      <c r="CG75" s="44">
        <v>227607</v>
      </c>
      <c r="CH75" s="340">
        <v>25024</v>
      </c>
      <c r="CI75" s="71">
        <v>0</v>
      </c>
      <c r="CJ75" s="155">
        <v>0</v>
      </c>
      <c r="CK75" s="341">
        <v>0</v>
      </c>
      <c r="CL75" s="71">
        <v>0</v>
      </c>
      <c r="CM75" s="155">
        <v>0</v>
      </c>
      <c r="CN75" s="341">
        <v>0</v>
      </c>
      <c r="CO75" s="48"/>
      <c r="CP75" s="149">
        <f t="shared" si="147"/>
        <v>11489465</v>
      </c>
      <c r="CQ75" s="150">
        <f t="shared" si="57"/>
        <v>10996500</v>
      </c>
      <c r="CR75" s="151">
        <f t="shared" si="58"/>
        <v>492965</v>
      </c>
      <c r="CS75" s="152">
        <f t="shared" si="146"/>
        <v>2221621</v>
      </c>
      <c r="CT75" s="153">
        <f t="shared" si="59"/>
        <v>2201016</v>
      </c>
      <c r="CU75" s="342">
        <f t="shared" si="60"/>
        <v>20605</v>
      </c>
      <c r="CV75" s="152">
        <f t="shared" si="148"/>
        <v>60680</v>
      </c>
      <c r="CW75" s="153">
        <f t="shared" si="61"/>
        <v>51363</v>
      </c>
      <c r="CX75" s="342">
        <f t="shared" si="62"/>
        <v>9317</v>
      </c>
      <c r="CY75" s="152">
        <f t="shared" si="149"/>
        <v>8057980</v>
      </c>
      <c r="CZ75" s="153">
        <f t="shared" si="63"/>
        <v>7833756</v>
      </c>
      <c r="DA75" s="342">
        <f t="shared" si="64"/>
        <v>224224</v>
      </c>
      <c r="DB75" s="152">
        <f t="shared" si="150"/>
        <v>1149184</v>
      </c>
      <c r="DC75" s="153">
        <f t="shared" si="65"/>
        <v>910365</v>
      </c>
      <c r="DD75" s="342">
        <f t="shared" si="66"/>
        <v>238819</v>
      </c>
      <c r="DE75" s="154">
        <f t="shared" si="151"/>
        <v>0</v>
      </c>
      <c r="DF75" s="155">
        <f t="shared" si="67"/>
        <v>0</v>
      </c>
      <c r="DG75" s="341">
        <f t="shared" si="68"/>
        <v>0</v>
      </c>
      <c r="DH75" s="154">
        <f t="shared" si="152"/>
        <v>0</v>
      </c>
      <c r="DI75" s="155">
        <f t="shared" si="69"/>
        <v>0</v>
      </c>
      <c r="DJ75" s="158">
        <f t="shared" si="70"/>
        <v>0</v>
      </c>
      <c r="DK75" s="74"/>
      <c r="DL75" s="71">
        <v>0</v>
      </c>
      <c r="DM75" s="155">
        <v>0</v>
      </c>
      <c r="DN75" s="341">
        <v>0</v>
      </c>
      <c r="DO75" s="69">
        <f t="shared" si="143"/>
        <v>274643</v>
      </c>
      <c r="DP75" s="44">
        <v>251669</v>
      </c>
      <c r="DQ75" s="295">
        <v>22974</v>
      </c>
      <c r="DR75" s="69">
        <f t="shared" si="102"/>
        <v>405024</v>
      </c>
      <c r="DS75" s="44">
        <v>188637</v>
      </c>
      <c r="DT75" s="340">
        <v>216387</v>
      </c>
      <c r="DU75" s="69">
        <f t="shared" si="144"/>
        <v>373588</v>
      </c>
      <c r="DV75" s="44">
        <v>340114</v>
      </c>
      <c r="DW75" s="50">
        <v>33474</v>
      </c>
    </row>
    <row r="76" spans="1:127" s="36" customFormat="1" ht="13.2" x14ac:dyDescent="0.25">
      <c r="A76" s="57"/>
      <c r="B76" s="58" t="s">
        <v>43</v>
      </c>
      <c r="C76" s="66">
        <f t="shared" si="153"/>
        <v>11052137</v>
      </c>
      <c r="D76" s="62">
        <v>10629130</v>
      </c>
      <c r="E76" s="63">
        <v>423007</v>
      </c>
      <c r="F76" s="69">
        <f t="shared" si="154"/>
        <v>2303651</v>
      </c>
      <c r="G76" s="44">
        <v>2283055</v>
      </c>
      <c r="H76" s="340">
        <v>20596</v>
      </c>
      <c r="I76" s="69">
        <f t="shared" si="141"/>
        <v>63661</v>
      </c>
      <c r="J76" s="44">
        <v>53825</v>
      </c>
      <c r="K76" s="340">
        <v>9836</v>
      </c>
      <c r="L76" s="69">
        <f t="shared" si="75"/>
        <v>7834884</v>
      </c>
      <c r="M76" s="44">
        <v>7655798</v>
      </c>
      <c r="N76" s="340">
        <v>179086</v>
      </c>
      <c r="O76" s="69">
        <f t="shared" si="76"/>
        <v>7834884</v>
      </c>
      <c r="P76" s="44">
        <v>7655798</v>
      </c>
      <c r="Q76" s="340">
        <v>179086</v>
      </c>
      <c r="R76" s="69">
        <f t="shared" si="77"/>
        <v>2119798</v>
      </c>
      <c r="S76" s="44">
        <v>2046385</v>
      </c>
      <c r="T76" s="340">
        <v>73413</v>
      </c>
      <c r="U76" s="71">
        <v>0</v>
      </c>
      <c r="V76" s="155">
        <v>0</v>
      </c>
      <c r="W76" s="341">
        <v>0</v>
      </c>
      <c r="X76" s="71">
        <f t="shared" si="155"/>
        <v>5715086</v>
      </c>
      <c r="Y76" s="155">
        <v>5609413</v>
      </c>
      <c r="Z76" s="341">
        <v>105673</v>
      </c>
      <c r="AA76" s="69">
        <f t="shared" si="80"/>
        <v>849941</v>
      </c>
      <c r="AB76" s="44">
        <v>636452</v>
      </c>
      <c r="AC76" s="340">
        <v>213489</v>
      </c>
      <c r="AD76" s="71">
        <v>0</v>
      </c>
      <c r="AE76" s="129">
        <v>0</v>
      </c>
      <c r="AF76" s="343">
        <v>0</v>
      </c>
      <c r="AG76" s="71">
        <v>0</v>
      </c>
      <c r="AH76" s="129">
        <v>0</v>
      </c>
      <c r="AI76" s="343">
        <v>0</v>
      </c>
      <c r="AJ76" s="47"/>
      <c r="AK76" s="347">
        <v>572148</v>
      </c>
      <c r="AL76" s="348"/>
      <c r="AM76" s="353">
        <v>98634</v>
      </c>
      <c r="AN76" s="350"/>
      <c r="AO76" s="354">
        <v>0</v>
      </c>
      <c r="AP76" s="355"/>
      <c r="AQ76" s="353">
        <v>437170</v>
      </c>
      <c r="AR76" s="350"/>
      <c r="AS76" s="353">
        <v>437170</v>
      </c>
      <c r="AT76" s="350"/>
      <c r="AU76" s="353">
        <v>127554</v>
      </c>
      <c r="AV76" s="350"/>
      <c r="AW76" s="354">
        <v>0</v>
      </c>
      <c r="AX76" s="355"/>
      <c r="AY76" s="354">
        <v>309616</v>
      </c>
      <c r="AZ76" s="355"/>
      <c r="BA76" s="353">
        <v>36344</v>
      </c>
      <c r="BB76" s="350"/>
      <c r="BC76" s="344">
        <v>0</v>
      </c>
      <c r="BD76" s="345"/>
      <c r="BE76" s="344">
        <v>0</v>
      </c>
      <c r="BF76" s="346"/>
      <c r="BG76" s="48"/>
      <c r="BH76" s="66">
        <f t="shared" si="83"/>
        <v>692861</v>
      </c>
      <c r="BI76" s="62">
        <v>610584</v>
      </c>
      <c r="BJ76" s="63">
        <v>82277</v>
      </c>
      <c r="BK76" s="69">
        <f t="shared" si="84"/>
        <v>13139</v>
      </c>
      <c r="BL76" s="44">
        <v>11667</v>
      </c>
      <c r="BM76" s="340">
        <v>1472</v>
      </c>
      <c r="BN76" s="71">
        <v>0</v>
      </c>
      <c r="BO76" s="155">
        <v>0</v>
      </c>
      <c r="BP76" s="341">
        <v>0</v>
      </c>
      <c r="BQ76" s="69">
        <f t="shared" si="86"/>
        <v>435356</v>
      </c>
      <c r="BR76" s="44">
        <v>380465</v>
      </c>
      <c r="BS76" s="340">
        <v>54891</v>
      </c>
      <c r="BT76" s="69">
        <f t="shared" si="87"/>
        <v>435356</v>
      </c>
      <c r="BU76" s="44">
        <v>380465</v>
      </c>
      <c r="BV76" s="340">
        <v>54891</v>
      </c>
      <c r="BW76" s="69">
        <f t="shared" si="88"/>
        <v>260811</v>
      </c>
      <c r="BX76" s="44">
        <v>232616</v>
      </c>
      <c r="BY76" s="340">
        <v>28195</v>
      </c>
      <c r="BZ76" s="71">
        <f t="shared" ref="BZ76:BZ77" si="160">CA76+CB76</f>
        <v>0</v>
      </c>
      <c r="CA76" s="155">
        <v>0</v>
      </c>
      <c r="CB76" s="341">
        <v>0</v>
      </c>
      <c r="CC76" s="69">
        <f t="shared" si="158"/>
        <v>174545</v>
      </c>
      <c r="CD76" s="155">
        <v>147849</v>
      </c>
      <c r="CE76" s="341">
        <v>26696</v>
      </c>
      <c r="CF76" s="69">
        <f t="shared" si="91"/>
        <v>244366</v>
      </c>
      <c r="CG76" s="44">
        <v>218452</v>
      </c>
      <c r="CH76" s="340">
        <v>25914</v>
      </c>
      <c r="CI76" s="71">
        <v>0</v>
      </c>
      <c r="CJ76" s="155">
        <v>0</v>
      </c>
      <c r="CK76" s="341">
        <v>0</v>
      </c>
      <c r="CL76" s="71">
        <v>0</v>
      </c>
      <c r="CM76" s="155">
        <v>0</v>
      </c>
      <c r="CN76" s="341">
        <v>0</v>
      </c>
      <c r="CO76" s="48"/>
      <c r="CP76" s="149">
        <f t="shared" si="147"/>
        <v>12317146</v>
      </c>
      <c r="CQ76" s="150">
        <f t="shared" si="57"/>
        <v>11811862</v>
      </c>
      <c r="CR76" s="151">
        <f t="shared" si="58"/>
        <v>505284</v>
      </c>
      <c r="CS76" s="152">
        <f t="shared" si="146"/>
        <v>2415424</v>
      </c>
      <c r="CT76" s="153">
        <f t="shared" si="59"/>
        <v>2393356</v>
      </c>
      <c r="CU76" s="342">
        <f t="shared" si="60"/>
        <v>22068</v>
      </c>
      <c r="CV76" s="152">
        <f t="shared" si="148"/>
        <v>63661</v>
      </c>
      <c r="CW76" s="153">
        <f t="shared" si="61"/>
        <v>53825</v>
      </c>
      <c r="CX76" s="342">
        <f t="shared" si="62"/>
        <v>9836</v>
      </c>
      <c r="CY76" s="152">
        <f t="shared" si="149"/>
        <v>8707410</v>
      </c>
      <c r="CZ76" s="153">
        <f t="shared" si="63"/>
        <v>8473433</v>
      </c>
      <c r="DA76" s="342">
        <f t="shared" si="64"/>
        <v>233977</v>
      </c>
      <c r="DB76" s="152">
        <f t="shared" si="150"/>
        <v>1130651</v>
      </c>
      <c r="DC76" s="153">
        <f t="shared" si="65"/>
        <v>891248</v>
      </c>
      <c r="DD76" s="342">
        <f t="shared" si="66"/>
        <v>239403</v>
      </c>
      <c r="DE76" s="154">
        <f t="shared" si="151"/>
        <v>0</v>
      </c>
      <c r="DF76" s="155">
        <f t="shared" si="67"/>
        <v>0</v>
      </c>
      <c r="DG76" s="341">
        <f t="shared" si="68"/>
        <v>0</v>
      </c>
      <c r="DH76" s="154">
        <f t="shared" si="152"/>
        <v>0</v>
      </c>
      <c r="DI76" s="155">
        <f t="shared" si="69"/>
        <v>0</v>
      </c>
      <c r="DJ76" s="158">
        <f t="shared" si="70"/>
        <v>0</v>
      </c>
      <c r="DK76" s="74"/>
      <c r="DL76" s="71">
        <v>0</v>
      </c>
      <c r="DM76" s="155">
        <v>0</v>
      </c>
      <c r="DN76" s="341">
        <v>0</v>
      </c>
      <c r="DO76" s="69">
        <f t="shared" si="143"/>
        <v>266813</v>
      </c>
      <c r="DP76" s="44">
        <v>243259</v>
      </c>
      <c r="DQ76" s="295">
        <v>23554</v>
      </c>
      <c r="DR76" s="69">
        <f t="shared" si="102"/>
        <v>401694</v>
      </c>
      <c r="DS76" s="44">
        <v>188180</v>
      </c>
      <c r="DT76" s="340">
        <v>213514</v>
      </c>
      <c r="DU76" s="69">
        <f t="shared" si="144"/>
        <v>397225</v>
      </c>
      <c r="DV76" s="44">
        <v>363587</v>
      </c>
      <c r="DW76" s="50">
        <v>33638</v>
      </c>
    </row>
    <row r="77" spans="1:127" s="36" customFormat="1" ht="13.2" x14ac:dyDescent="0.25">
      <c r="A77" s="57"/>
      <c r="B77" s="58" t="s">
        <v>15</v>
      </c>
      <c r="C77" s="66">
        <f t="shared" si="153"/>
        <v>11169773</v>
      </c>
      <c r="D77" s="62">
        <v>10719364</v>
      </c>
      <c r="E77" s="63">
        <v>450409</v>
      </c>
      <c r="F77" s="69">
        <f t="shared" si="154"/>
        <v>2306113</v>
      </c>
      <c r="G77" s="44">
        <v>2284378</v>
      </c>
      <c r="H77" s="340">
        <v>21735</v>
      </c>
      <c r="I77" s="69">
        <f t="shared" si="141"/>
        <v>64692</v>
      </c>
      <c r="J77" s="44">
        <v>53654</v>
      </c>
      <c r="K77" s="340">
        <v>11038</v>
      </c>
      <c r="L77" s="69">
        <f t="shared" si="75"/>
        <v>7937913</v>
      </c>
      <c r="M77" s="44">
        <v>7739301</v>
      </c>
      <c r="N77" s="340">
        <v>198612</v>
      </c>
      <c r="O77" s="69">
        <f t="shared" si="76"/>
        <v>7937913</v>
      </c>
      <c r="P77" s="44">
        <v>7739301</v>
      </c>
      <c r="Q77" s="340">
        <v>198612</v>
      </c>
      <c r="R77" s="69">
        <f t="shared" si="77"/>
        <v>2118125</v>
      </c>
      <c r="S77" s="44">
        <v>2036302</v>
      </c>
      <c r="T77" s="340">
        <v>81823</v>
      </c>
      <c r="U77" s="71">
        <v>0</v>
      </c>
      <c r="V77" s="155">
        <v>0</v>
      </c>
      <c r="W77" s="341">
        <v>0</v>
      </c>
      <c r="X77" s="71">
        <f t="shared" si="155"/>
        <v>5819788</v>
      </c>
      <c r="Y77" s="155">
        <v>5702999</v>
      </c>
      <c r="Z77" s="341">
        <v>116789</v>
      </c>
      <c r="AA77" s="69">
        <f t="shared" si="80"/>
        <v>861055</v>
      </c>
      <c r="AB77" s="44">
        <v>642031</v>
      </c>
      <c r="AC77" s="340">
        <v>219024</v>
      </c>
      <c r="AD77" s="71">
        <v>0</v>
      </c>
      <c r="AE77" s="129">
        <v>0</v>
      </c>
      <c r="AF77" s="343">
        <v>0</v>
      </c>
      <c r="AG77" s="71">
        <v>0</v>
      </c>
      <c r="AH77" s="129">
        <v>0</v>
      </c>
      <c r="AI77" s="343">
        <v>0</v>
      </c>
      <c r="AJ77" s="47"/>
      <c r="AK77" s="347">
        <v>639151</v>
      </c>
      <c r="AL77" s="348"/>
      <c r="AM77" s="353">
        <v>91766</v>
      </c>
      <c r="AN77" s="350"/>
      <c r="AO77" s="354">
        <v>0</v>
      </c>
      <c r="AP77" s="355"/>
      <c r="AQ77" s="353">
        <v>510624</v>
      </c>
      <c r="AR77" s="350"/>
      <c r="AS77" s="353">
        <v>510624</v>
      </c>
      <c r="AT77" s="350"/>
      <c r="AU77" s="353">
        <v>138874</v>
      </c>
      <c r="AV77" s="350"/>
      <c r="AW77" s="354">
        <v>0</v>
      </c>
      <c r="AX77" s="355"/>
      <c r="AY77" s="354">
        <v>371750</v>
      </c>
      <c r="AZ77" s="355"/>
      <c r="BA77" s="353">
        <v>36761</v>
      </c>
      <c r="BB77" s="350"/>
      <c r="BC77" s="344">
        <v>0</v>
      </c>
      <c r="BD77" s="345"/>
      <c r="BE77" s="344">
        <v>0</v>
      </c>
      <c r="BF77" s="346"/>
      <c r="BG77" s="48"/>
      <c r="BH77" s="66">
        <f t="shared" si="83"/>
        <v>817510</v>
      </c>
      <c r="BI77" s="62">
        <v>716370</v>
      </c>
      <c r="BJ77" s="63">
        <v>101140</v>
      </c>
      <c r="BK77" s="69">
        <f t="shared" si="84"/>
        <v>15328</v>
      </c>
      <c r="BL77" s="44">
        <v>13655</v>
      </c>
      <c r="BM77" s="340">
        <v>1673</v>
      </c>
      <c r="BN77" s="71">
        <v>0</v>
      </c>
      <c r="BO77" s="155">
        <v>0</v>
      </c>
      <c r="BP77" s="341">
        <v>0</v>
      </c>
      <c r="BQ77" s="69">
        <f t="shared" si="86"/>
        <v>565605</v>
      </c>
      <c r="BR77" s="44">
        <v>497199</v>
      </c>
      <c r="BS77" s="340">
        <v>68406</v>
      </c>
      <c r="BT77" s="69">
        <f t="shared" si="87"/>
        <v>565605</v>
      </c>
      <c r="BU77" s="44">
        <v>497199</v>
      </c>
      <c r="BV77" s="340">
        <v>68406</v>
      </c>
      <c r="BW77" s="69">
        <f t="shared" si="88"/>
        <v>290012</v>
      </c>
      <c r="BX77" s="44">
        <v>256332</v>
      </c>
      <c r="BY77" s="340">
        <v>33680</v>
      </c>
      <c r="BZ77" s="71">
        <f t="shared" si="160"/>
        <v>0</v>
      </c>
      <c r="CA77" s="155">
        <v>0</v>
      </c>
      <c r="CB77" s="341">
        <v>0</v>
      </c>
      <c r="CC77" s="69">
        <f t="shared" si="158"/>
        <v>275593</v>
      </c>
      <c r="CD77" s="155">
        <v>240867</v>
      </c>
      <c r="CE77" s="341">
        <v>34726</v>
      </c>
      <c r="CF77" s="69">
        <f t="shared" si="91"/>
        <v>236577</v>
      </c>
      <c r="CG77" s="44">
        <v>205516</v>
      </c>
      <c r="CH77" s="340">
        <v>31061</v>
      </c>
      <c r="CI77" s="71">
        <v>0</v>
      </c>
      <c r="CJ77" s="155">
        <v>0</v>
      </c>
      <c r="CK77" s="341">
        <v>0</v>
      </c>
      <c r="CL77" s="71">
        <v>0</v>
      </c>
      <c r="CM77" s="155">
        <v>0</v>
      </c>
      <c r="CN77" s="341">
        <v>0</v>
      </c>
      <c r="CO77" s="48"/>
      <c r="CP77" s="149">
        <f t="shared" si="147"/>
        <v>12626434</v>
      </c>
      <c r="CQ77" s="150">
        <f t="shared" si="57"/>
        <v>12074885</v>
      </c>
      <c r="CR77" s="151">
        <f t="shared" si="58"/>
        <v>551549</v>
      </c>
      <c r="CS77" s="152">
        <f t="shared" si="146"/>
        <v>2413207</v>
      </c>
      <c r="CT77" s="153">
        <f t="shared" si="59"/>
        <v>2389799</v>
      </c>
      <c r="CU77" s="342">
        <f t="shared" si="60"/>
        <v>23408</v>
      </c>
      <c r="CV77" s="152">
        <f t="shared" si="148"/>
        <v>64692</v>
      </c>
      <c r="CW77" s="153">
        <f t="shared" si="61"/>
        <v>53654</v>
      </c>
      <c r="CX77" s="342">
        <f t="shared" si="62"/>
        <v>11038</v>
      </c>
      <c r="CY77" s="152">
        <f t="shared" si="149"/>
        <v>9014142</v>
      </c>
      <c r="CZ77" s="153">
        <f t="shared" si="63"/>
        <v>8747124</v>
      </c>
      <c r="DA77" s="342">
        <f t="shared" si="64"/>
        <v>267018</v>
      </c>
      <c r="DB77" s="152">
        <f t="shared" si="150"/>
        <v>1134393</v>
      </c>
      <c r="DC77" s="153">
        <f t="shared" si="65"/>
        <v>884308</v>
      </c>
      <c r="DD77" s="342">
        <f t="shared" si="66"/>
        <v>250085</v>
      </c>
      <c r="DE77" s="154">
        <f t="shared" si="151"/>
        <v>0</v>
      </c>
      <c r="DF77" s="155">
        <f t="shared" si="67"/>
        <v>0</v>
      </c>
      <c r="DG77" s="341">
        <f t="shared" si="68"/>
        <v>0</v>
      </c>
      <c r="DH77" s="154">
        <f t="shared" si="152"/>
        <v>0</v>
      </c>
      <c r="DI77" s="155">
        <f t="shared" si="69"/>
        <v>0</v>
      </c>
      <c r="DJ77" s="158">
        <f t="shared" si="70"/>
        <v>0</v>
      </c>
      <c r="DK77" s="74"/>
      <c r="DL77" s="71">
        <v>0</v>
      </c>
      <c r="DM77" s="155">
        <v>0</v>
      </c>
      <c r="DN77" s="341">
        <v>0</v>
      </c>
      <c r="DO77" s="69">
        <f t="shared" si="143"/>
        <v>275581</v>
      </c>
      <c r="DP77" s="44">
        <v>249221</v>
      </c>
      <c r="DQ77" s="295">
        <v>26360</v>
      </c>
      <c r="DR77" s="69">
        <f t="shared" si="102"/>
        <v>428135</v>
      </c>
      <c r="DS77" s="44">
        <v>197044</v>
      </c>
      <c r="DT77" s="340">
        <v>231091</v>
      </c>
      <c r="DU77" s="69">
        <f t="shared" si="144"/>
        <v>393864</v>
      </c>
      <c r="DV77" s="44">
        <v>357142</v>
      </c>
      <c r="DW77" s="50">
        <v>36722</v>
      </c>
    </row>
    <row r="78" spans="1:127" s="36" customFormat="1" ht="13.2" x14ac:dyDescent="0.25">
      <c r="A78" s="57"/>
      <c r="B78" s="58" t="s">
        <v>16</v>
      </c>
      <c r="C78" s="66">
        <f t="shared" si="153"/>
        <v>12101068</v>
      </c>
      <c r="D78" s="62">
        <v>11531852</v>
      </c>
      <c r="E78" s="63">
        <v>569216</v>
      </c>
      <c r="F78" s="69">
        <f t="shared" si="154"/>
        <v>2429903</v>
      </c>
      <c r="G78" s="44">
        <v>2410056</v>
      </c>
      <c r="H78" s="340">
        <v>19847</v>
      </c>
      <c r="I78" s="69">
        <f t="shared" si="141"/>
        <v>66694</v>
      </c>
      <c r="J78" s="44">
        <v>54884</v>
      </c>
      <c r="K78" s="340">
        <v>11810</v>
      </c>
      <c r="L78" s="69">
        <f t="shared" si="75"/>
        <v>8652522</v>
      </c>
      <c r="M78" s="44">
        <v>8388104</v>
      </c>
      <c r="N78" s="340">
        <v>264418</v>
      </c>
      <c r="O78" s="69">
        <f t="shared" si="76"/>
        <v>8652522</v>
      </c>
      <c r="P78" s="44">
        <v>8388104</v>
      </c>
      <c r="Q78" s="340">
        <v>264418</v>
      </c>
      <c r="R78" s="69">
        <f t="shared" si="77"/>
        <v>1997422</v>
      </c>
      <c r="S78" s="44">
        <v>1910056</v>
      </c>
      <c r="T78" s="340">
        <v>87366</v>
      </c>
      <c r="U78" s="71">
        <v>0</v>
      </c>
      <c r="V78" s="155">
        <v>0</v>
      </c>
      <c r="W78" s="341">
        <v>0</v>
      </c>
      <c r="X78" s="71">
        <f t="shared" si="155"/>
        <v>6655100</v>
      </c>
      <c r="Y78" s="155">
        <v>6478048</v>
      </c>
      <c r="Z78" s="341">
        <v>177052</v>
      </c>
      <c r="AA78" s="69">
        <f t="shared" si="80"/>
        <v>951949</v>
      </c>
      <c r="AB78" s="44">
        <v>678808</v>
      </c>
      <c r="AC78" s="340">
        <v>273141</v>
      </c>
      <c r="AD78" s="71">
        <v>0</v>
      </c>
      <c r="AE78" s="129">
        <v>0</v>
      </c>
      <c r="AF78" s="343">
        <v>0</v>
      </c>
      <c r="AG78" s="71">
        <v>0</v>
      </c>
      <c r="AH78" s="129">
        <v>0</v>
      </c>
      <c r="AI78" s="343">
        <v>0</v>
      </c>
      <c r="AJ78" s="47"/>
      <c r="AK78" s="447">
        <v>1123684</v>
      </c>
      <c r="AL78" s="348"/>
      <c r="AM78" s="353">
        <v>185477</v>
      </c>
      <c r="AN78" s="350"/>
      <c r="AO78" s="354">
        <v>0</v>
      </c>
      <c r="AP78" s="355"/>
      <c r="AQ78" s="353">
        <v>895317</v>
      </c>
      <c r="AR78" s="350"/>
      <c r="AS78" s="353">
        <v>895317</v>
      </c>
      <c r="AT78" s="350"/>
      <c r="AU78" s="353">
        <v>214903</v>
      </c>
      <c r="AV78" s="350"/>
      <c r="AW78" s="354">
        <v>0</v>
      </c>
      <c r="AX78" s="355"/>
      <c r="AY78" s="354">
        <v>680414</v>
      </c>
      <c r="AZ78" s="355"/>
      <c r="BA78" s="353">
        <v>42890</v>
      </c>
      <c r="BB78" s="350"/>
      <c r="BC78" s="344">
        <v>0</v>
      </c>
      <c r="BD78" s="345"/>
      <c r="BE78" s="344">
        <v>0</v>
      </c>
      <c r="BF78" s="346"/>
      <c r="BG78" s="48"/>
      <c r="BH78" s="66">
        <f t="shared" si="83"/>
        <v>843344</v>
      </c>
      <c r="BI78" s="62">
        <v>739182</v>
      </c>
      <c r="BJ78" s="63">
        <v>104162</v>
      </c>
      <c r="BK78" s="69">
        <f t="shared" si="84"/>
        <v>16625</v>
      </c>
      <c r="BL78" s="44">
        <v>14946</v>
      </c>
      <c r="BM78" s="340">
        <v>1679</v>
      </c>
      <c r="BN78" s="71">
        <v>0</v>
      </c>
      <c r="BO78" s="155">
        <v>0</v>
      </c>
      <c r="BP78" s="341">
        <v>0</v>
      </c>
      <c r="BQ78" s="69">
        <f t="shared" si="86"/>
        <v>605675</v>
      </c>
      <c r="BR78" s="44">
        <v>534919</v>
      </c>
      <c r="BS78" s="340">
        <v>70756</v>
      </c>
      <c r="BT78" s="69">
        <f t="shared" si="87"/>
        <v>605675</v>
      </c>
      <c r="BU78" s="44">
        <v>534919</v>
      </c>
      <c r="BV78" s="340">
        <v>70756</v>
      </c>
      <c r="BW78" s="69">
        <f t="shared" si="88"/>
        <v>322310</v>
      </c>
      <c r="BX78" s="44">
        <v>285799</v>
      </c>
      <c r="BY78" s="340">
        <v>36511</v>
      </c>
      <c r="BZ78" s="71">
        <v>0</v>
      </c>
      <c r="CA78" s="155">
        <v>0</v>
      </c>
      <c r="CB78" s="341">
        <v>0</v>
      </c>
      <c r="CC78" s="69">
        <f t="shared" si="158"/>
        <v>283365</v>
      </c>
      <c r="CD78" s="155">
        <v>249120</v>
      </c>
      <c r="CE78" s="341">
        <v>34245</v>
      </c>
      <c r="CF78" s="69">
        <f t="shared" si="91"/>
        <v>221044</v>
      </c>
      <c r="CG78" s="44">
        <v>189317</v>
      </c>
      <c r="CH78" s="340">
        <v>31727</v>
      </c>
      <c r="CI78" s="71">
        <v>0</v>
      </c>
      <c r="CJ78" s="155">
        <v>0</v>
      </c>
      <c r="CK78" s="341">
        <v>0</v>
      </c>
      <c r="CL78" s="71">
        <v>0</v>
      </c>
      <c r="CM78" s="155">
        <v>0</v>
      </c>
      <c r="CN78" s="341">
        <v>0</v>
      </c>
      <c r="CO78" s="48"/>
      <c r="CP78" s="149">
        <f t="shared" ref="CP78:CP80" si="161">CQ78+CR78</f>
        <v>14068096</v>
      </c>
      <c r="CQ78" s="150">
        <f t="shared" si="57"/>
        <v>13394718</v>
      </c>
      <c r="CR78" s="151">
        <f t="shared" si="58"/>
        <v>673378</v>
      </c>
      <c r="CS78" s="152">
        <f t="shared" ref="CS78:CS80" si="162">CT78+CU78</f>
        <v>2632005</v>
      </c>
      <c r="CT78" s="153">
        <f t="shared" si="59"/>
        <v>2610479</v>
      </c>
      <c r="CU78" s="342">
        <f t="shared" si="60"/>
        <v>21526</v>
      </c>
      <c r="CV78" s="152">
        <f t="shared" ref="CV78:CV80" si="163">CW78+CX78</f>
        <v>66694</v>
      </c>
      <c r="CW78" s="153">
        <f t="shared" si="61"/>
        <v>54884</v>
      </c>
      <c r="CX78" s="342">
        <f t="shared" si="62"/>
        <v>11810</v>
      </c>
      <c r="CY78" s="152">
        <f t="shared" ref="CY78:CY80" si="164">CZ78+DA78</f>
        <v>10153514</v>
      </c>
      <c r="CZ78" s="153">
        <f t="shared" si="63"/>
        <v>9818340</v>
      </c>
      <c r="DA78" s="342">
        <f t="shared" si="64"/>
        <v>335174</v>
      </c>
      <c r="DB78" s="152">
        <f t="shared" ref="DB78:DB80" si="165">DC78+DD78</f>
        <v>1215883</v>
      </c>
      <c r="DC78" s="153">
        <f t="shared" si="65"/>
        <v>911015</v>
      </c>
      <c r="DD78" s="342">
        <f t="shared" si="66"/>
        <v>304868</v>
      </c>
      <c r="DE78" s="154">
        <f t="shared" ref="DE78:DE80" si="166">DF78+DG78</f>
        <v>0</v>
      </c>
      <c r="DF78" s="155">
        <f t="shared" si="67"/>
        <v>0</v>
      </c>
      <c r="DG78" s="341">
        <f t="shared" si="68"/>
        <v>0</v>
      </c>
      <c r="DH78" s="154">
        <f t="shared" ref="DH78:DH80" si="167">DI78+DJ78</f>
        <v>0</v>
      </c>
      <c r="DI78" s="155">
        <f t="shared" si="69"/>
        <v>0</v>
      </c>
      <c r="DJ78" s="158">
        <f t="shared" si="70"/>
        <v>0</v>
      </c>
      <c r="DK78" s="74"/>
      <c r="DL78" s="71">
        <v>0</v>
      </c>
      <c r="DM78" s="155">
        <v>0</v>
      </c>
      <c r="DN78" s="341">
        <v>0</v>
      </c>
      <c r="DO78" s="69">
        <f t="shared" si="143"/>
        <v>300970</v>
      </c>
      <c r="DP78" s="44">
        <v>272875</v>
      </c>
      <c r="DQ78" s="295">
        <v>28095</v>
      </c>
      <c r="DR78" s="69">
        <f t="shared" si="102"/>
        <v>499733</v>
      </c>
      <c r="DS78" s="44">
        <v>200477</v>
      </c>
      <c r="DT78" s="340">
        <v>299256</v>
      </c>
      <c r="DU78" s="69">
        <f t="shared" si="144"/>
        <v>484307</v>
      </c>
      <c r="DV78" s="44">
        <v>448744</v>
      </c>
      <c r="DW78" s="50">
        <v>35563</v>
      </c>
    </row>
    <row r="79" spans="1:127" s="36" customFormat="1" ht="13.2" x14ac:dyDescent="0.25">
      <c r="A79" s="57"/>
      <c r="B79" s="58" t="s">
        <v>17</v>
      </c>
      <c r="C79" s="66">
        <f t="shared" si="153"/>
        <v>11675676</v>
      </c>
      <c r="D79" s="62">
        <v>11204043</v>
      </c>
      <c r="E79" s="63">
        <v>471633</v>
      </c>
      <c r="F79" s="69">
        <f t="shared" si="154"/>
        <v>2270670</v>
      </c>
      <c r="G79" s="44">
        <v>2251145</v>
      </c>
      <c r="H79" s="340">
        <v>19525</v>
      </c>
      <c r="I79" s="69">
        <f t="shared" si="141"/>
        <v>66708</v>
      </c>
      <c r="J79" s="44">
        <v>55221</v>
      </c>
      <c r="K79" s="340">
        <v>11487</v>
      </c>
      <c r="L79" s="69">
        <f t="shared" si="75"/>
        <v>8412748</v>
      </c>
      <c r="M79" s="44">
        <v>8231140</v>
      </c>
      <c r="N79" s="340">
        <v>181608</v>
      </c>
      <c r="O79" s="69">
        <f t="shared" si="76"/>
        <v>8412748</v>
      </c>
      <c r="P79" s="44">
        <v>8231140</v>
      </c>
      <c r="Q79" s="340">
        <v>181608</v>
      </c>
      <c r="R79" s="69">
        <f t="shared" si="77"/>
        <v>1881310</v>
      </c>
      <c r="S79" s="44">
        <v>1810795</v>
      </c>
      <c r="T79" s="340">
        <v>70515</v>
      </c>
      <c r="U79" s="71">
        <v>0</v>
      </c>
      <c r="V79" s="155">
        <v>0</v>
      </c>
      <c r="W79" s="341">
        <v>0</v>
      </c>
      <c r="X79" s="71">
        <f t="shared" si="155"/>
        <v>6531438</v>
      </c>
      <c r="Y79" s="155">
        <v>6420345</v>
      </c>
      <c r="Z79" s="341">
        <v>111093</v>
      </c>
      <c r="AA79" s="69">
        <f t="shared" si="80"/>
        <v>925550</v>
      </c>
      <c r="AB79" s="44">
        <v>666537</v>
      </c>
      <c r="AC79" s="340">
        <v>259013</v>
      </c>
      <c r="AD79" s="71">
        <v>0</v>
      </c>
      <c r="AE79" s="129">
        <v>0</v>
      </c>
      <c r="AF79" s="343">
        <v>0</v>
      </c>
      <c r="AG79" s="71">
        <v>0</v>
      </c>
      <c r="AH79" s="129">
        <v>0</v>
      </c>
      <c r="AI79" s="343">
        <v>0</v>
      </c>
      <c r="AJ79" s="47"/>
      <c r="AK79" s="447">
        <v>1356151</v>
      </c>
      <c r="AL79" s="348"/>
      <c r="AM79" s="353">
        <v>247298</v>
      </c>
      <c r="AN79" s="350"/>
      <c r="AO79" s="354">
        <v>0</v>
      </c>
      <c r="AP79" s="355"/>
      <c r="AQ79" s="353">
        <v>1063353</v>
      </c>
      <c r="AR79" s="350"/>
      <c r="AS79" s="353">
        <v>1063353</v>
      </c>
      <c r="AT79" s="350"/>
      <c r="AU79" s="353">
        <v>240466</v>
      </c>
      <c r="AV79" s="350"/>
      <c r="AW79" s="354">
        <v>0</v>
      </c>
      <c r="AX79" s="355"/>
      <c r="AY79" s="354">
        <v>822887</v>
      </c>
      <c r="AZ79" s="355"/>
      <c r="BA79" s="353">
        <v>45500</v>
      </c>
      <c r="BB79" s="350"/>
      <c r="BC79" s="344">
        <v>0</v>
      </c>
      <c r="BD79" s="345"/>
      <c r="BE79" s="344">
        <v>0</v>
      </c>
      <c r="BF79" s="346"/>
      <c r="BG79" s="48"/>
      <c r="BH79" s="66">
        <f t="shared" si="83"/>
        <v>936877</v>
      </c>
      <c r="BI79" s="62">
        <v>842019</v>
      </c>
      <c r="BJ79" s="63">
        <v>94858</v>
      </c>
      <c r="BK79" s="69">
        <f t="shared" si="84"/>
        <v>15714</v>
      </c>
      <c r="BL79" s="44">
        <v>14064</v>
      </c>
      <c r="BM79" s="340">
        <v>1650</v>
      </c>
      <c r="BN79" s="71">
        <v>0</v>
      </c>
      <c r="BO79" s="155">
        <v>0</v>
      </c>
      <c r="BP79" s="341">
        <v>0</v>
      </c>
      <c r="BQ79" s="69">
        <f t="shared" si="86"/>
        <v>667448</v>
      </c>
      <c r="BR79" s="44">
        <v>604888</v>
      </c>
      <c r="BS79" s="340">
        <v>62560</v>
      </c>
      <c r="BT79" s="69">
        <f t="shared" si="87"/>
        <v>667448</v>
      </c>
      <c r="BU79" s="44">
        <v>604888</v>
      </c>
      <c r="BV79" s="340">
        <v>62560</v>
      </c>
      <c r="BW79" s="69">
        <f t="shared" si="88"/>
        <v>372702</v>
      </c>
      <c r="BX79" s="44">
        <v>337269</v>
      </c>
      <c r="BY79" s="340">
        <v>35433</v>
      </c>
      <c r="BZ79" s="71">
        <v>0</v>
      </c>
      <c r="CA79" s="155">
        <v>0</v>
      </c>
      <c r="CB79" s="341">
        <v>0</v>
      </c>
      <c r="CC79" s="69">
        <f t="shared" si="158"/>
        <v>294746</v>
      </c>
      <c r="CD79" s="155">
        <v>267619</v>
      </c>
      <c r="CE79" s="341">
        <v>27127</v>
      </c>
      <c r="CF79" s="69">
        <f t="shared" si="91"/>
        <v>253715</v>
      </c>
      <c r="CG79" s="44">
        <v>223067</v>
      </c>
      <c r="CH79" s="340">
        <v>30648</v>
      </c>
      <c r="CI79" s="71">
        <v>0</v>
      </c>
      <c r="CJ79" s="155">
        <v>0</v>
      </c>
      <c r="CK79" s="341">
        <v>0</v>
      </c>
      <c r="CL79" s="71">
        <v>0</v>
      </c>
      <c r="CM79" s="155">
        <v>0</v>
      </c>
      <c r="CN79" s="341">
        <v>0</v>
      </c>
      <c r="CO79" s="48"/>
      <c r="CP79" s="149">
        <f t="shared" si="161"/>
        <v>13968704</v>
      </c>
      <c r="CQ79" s="150">
        <f t="shared" si="57"/>
        <v>13402213</v>
      </c>
      <c r="CR79" s="151">
        <f t="shared" si="58"/>
        <v>566491</v>
      </c>
      <c r="CS79" s="152">
        <f t="shared" si="162"/>
        <v>2533682</v>
      </c>
      <c r="CT79" s="153">
        <f t="shared" si="59"/>
        <v>2512507</v>
      </c>
      <c r="CU79" s="342">
        <f t="shared" si="60"/>
        <v>21175</v>
      </c>
      <c r="CV79" s="152">
        <f t="shared" si="163"/>
        <v>66708</v>
      </c>
      <c r="CW79" s="153">
        <f t="shared" si="61"/>
        <v>55221</v>
      </c>
      <c r="CX79" s="342">
        <f t="shared" si="62"/>
        <v>11487</v>
      </c>
      <c r="CY79" s="152">
        <f t="shared" si="164"/>
        <v>10143549</v>
      </c>
      <c r="CZ79" s="153">
        <f>M79+AQ79+BR79</f>
        <v>9899381</v>
      </c>
      <c r="DA79" s="342">
        <f t="shared" si="64"/>
        <v>244168</v>
      </c>
      <c r="DB79" s="152">
        <f t="shared" si="165"/>
        <v>1224765</v>
      </c>
      <c r="DC79" s="153">
        <f t="shared" si="65"/>
        <v>935104</v>
      </c>
      <c r="DD79" s="342">
        <f t="shared" si="66"/>
        <v>289661</v>
      </c>
      <c r="DE79" s="154">
        <f t="shared" si="166"/>
        <v>0</v>
      </c>
      <c r="DF79" s="155">
        <f t="shared" si="67"/>
        <v>0</v>
      </c>
      <c r="DG79" s="341">
        <f t="shared" si="68"/>
        <v>0</v>
      </c>
      <c r="DH79" s="154">
        <f t="shared" si="167"/>
        <v>0</v>
      </c>
      <c r="DI79" s="155">
        <f t="shared" si="69"/>
        <v>0</v>
      </c>
      <c r="DJ79" s="158">
        <f t="shared" si="70"/>
        <v>0</v>
      </c>
      <c r="DK79" s="74"/>
      <c r="DL79" s="71">
        <v>0</v>
      </c>
      <c r="DM79" s="155">
        <v>0</v>
      </c>
      <c r="DN79" s="341">
        <v>0</v>
      </c>
      <c r="DO79" s="69">
        <f t="shared" si="143"/>
        <v>268947</v>
      </c>
      <c r="DP79" s="44">
        <v>244733</v>
      </c>
      <c r="DQ79" s="295">
        <v>24214</v>
      </c>
      <c r="DR79" s="69">
        <f t="shared" si="102"/>
        <v>460703</v>
      </c>
      <c r="DS79" s="44">
        <v>189147</v>
      </c>
      <c r="DT79" s="340">
        <v>271556</v>
      </c>
      <c r="DU79" s="69">
        <f t="shared" si="144"/>
        <v>542229</v>
      </c>
      <c r="DV79" s="44">
        <v>508077</v>
      </c>
      <c r="DW79" s="50">
        <v>34152</v>
      </c>
    </row>
    <row r="80" spans="1:127" s="36" customFormat="1" ht="13.2" x14ac:dyDescent="0.25">
      <c r="A80" s="57"/>
      <c r="B80" s="207" t="s">
        <v>18</v>
      </c>
      <c r="C80" s="66">
        <f t="shared" si="153"/>
        <v>12122685</v>
      </c>
      <c r="D80" s="62">
        <v>11622291</v>
      </c>
      <c r="E80" s="63">
        <v>500394</v>
      </c>
      <c r="F80" s="69">
        <f t="shared" si="154"/>
        <v>2406206</v>
      </c>
      <c r="G80" s="44">
        <v>2385209</v>
      </c>
      <c r="H80" s="340">
        <v>20997</v>
      </c>
      <c r="I80" s="69">
        <f t="shared" si="141"/>
        <v>72112</v>
      </c>
      <c r="J80" s="44">
        <v>60462</v>
      </c>
      <c r="K80" s="340">
        <v>11650</v>
      </c>
      <c r="L80" s="69">
        <f t="shared" si="75"/>
        <v>8658890</v>
      </c>
      <c r="M80" s="44">
        <v>8463477</v>
      </c>
      <c r="N80" s="340">
        <v>195413</v>
      </c>
      <c r="O80" s="69">
        <f t="shared" si="76"/>
        <v>8658890</v>
      </c>
      <c r="P80" s="44">
        <v>8463477</v>
      </c>
      <c r="Q80" s="340">
        <v>195413</v>
      </c>
      <c r="R80" s="69">
        <f t="shared" si="77"/>
        <v>1906274</v>
      </c>
      <c r="S80" s="44">
        <v>1833195</v>
      </c>
      <c r="T80" s="340">
        <v>73079</v>
      </c>
      <c r="U80" s="71">
        <v>0</v>
      </c>
      <c r="V80" s="155">
        <v>0</v>
      </c>
      <c r="W80" s="341">
        <v>0</v>
      </c>
      <c r="X80" s="71">
        <f t="shared" si="155"/>
        <v>6752616</v>
      </c>
      <c r="Y80" s="155">
        <v>6630282</v>
      </c>
      <c r="Z80" s="341">
        <v>122334</v>
      </c>
      <c r="AA80" s="69">
        <f t="shared" si="80"/>
        <v>985477</v>
      </c>
      <c r="AB80" s="44">
        <v>713143</v>
      </c>
      <c r="AC80" s="340">
        <v>272334</v>
      </c>
      <c r="AD80" s="71">
        <v>0</v>
      </c>
      <c r="AE80" s="129">
        <v>0</v>
      </c>
      <c r="AF80" s="343">
        <v>0</v>
      </c>
      <c r="AG80" s="71">
        <v>0</v>
      </c>
      <c r="AH80" s="129">
        <v>0</v>
      </c>
      <c r="AI80" s="343">
        <v>0</v>
      </c>
      <c r="AJ80" s="47"/>
      <c r="AK80" s="379">
        <v>864444</v>
      </c>
      <c r="AL80" s="371"/>
      <c r="AM80" s="353">
        <v>128908</v>
      </c>
      <c r="AN80" s="350"/>
      <c r="AO80" s="354">
        <v>0</v>
      </c>
      <c r="AP80" s="355"/>
      <c r="AQ80" s="353">
        <v>694661</v>
      </c>
      <c r="AR80" s="350"/>
      <c r="AS80" s="353">
        <v>694661</v>
      </c>
      <c r="AT80" s="350"/>
      <c r="AU80" s="353">
        <v>143707</v>
      </c>
      <c r="AV80" s="350"/>
      <c r="AW80" s="354">
        <v>0</v>
      </c>
      <c r="AX80" s="355"/>
      <c r="AY80" s="354">
        <v>550954</v>
      </c>
      <c r="AZ80" s="355"/>
      <c r="BA80" s="353">
        <v>40875</v>
      </c>
      <c r="BB80" s="350"/>
      <c r="BC80" s="344">
        <v>0</v>
      </c>
      <c r="BD80" s="345"/>
      <c r="BE80" s="344">
        <v>0</v>
      </c>
      <c r="BF80" s="346"/>
      <c r="BG80" s="48"/>
      <c r="BH80" s="66">
        <f t="shared" si="83"/>
        <v>865620</v>
      </c>
      <c r="BI80" s="62">
        <v>766411</v>
      </c>
      <c r="BJ80" s="63">
        <v>99209</v>
      </c>
      <c r="BK80" s="69">
        <f t="shared" si="84"/>
        <v>15052</v>
      </c>
      <c r="BL80" s="44">
        <v>13408</v>
      </c>
      <c r="BM80" s="340">
        <v>1644</v>
      </c>
      <c r="BN80" s="71">
        <v>0</v>
      </c>
      <c r="BO80" s="155">
        <v>0</v>
      </c>
      <c r="BP80" s="341">
        <v>0</v>
      </c>
      <c r="BQ80" s="69">
        <f t="shared" si="86"/>
        <v>576909</v>
      </c>
      <c r="BR80" s="44">
        <v>510350</v>
      </c>
      <c r="BS80" s="340">
        <v>66559</v>
      </c>
      <c r="BT80" s="69">
        <f t="shared" si="87"/>
        <v>576909</v>
      </c>
      <c r="BU80" s="44">
        <v>510350</v>
      </c>
      <c r="BV80" s="340">
        <v>66559</v>
      </c>
      <c r="BW80" s="69">
        <f t="shared" si="88"/>
        <v>339188</v>
      </c>
      <c r="BX80" s="44">
        <v>302618</v>
      </c>
      <c r="BY80" s="340">
        <v>36570</v>
      </c>
      <c r="BZ80" s="71">
        <v>0</v>
      </c>
      <c r="CA80" s="155">
        <v>0</v>
      </c>
      <c r="CB80" s="341">
        <v>0</v>
      </c>
      <c r="CC80" s="69">
        <f t="shared" si="158"/>
        <v>237721</v>
      </c>
      <c r="CD80" s="155">
        <v>207732</v>
      </c>
      <c r="CE80" s="341">
        <v>29989</v>
      </c>
      <c r="CF80" s="69">
        <f t="shared" si="91"/>
        <v>273659</v>
      </c>
      <c r="CG80" s="44">
        <v>242653</v>
      </c>
      <c r="CH80" s="340">
        <v>31006</v>
      </c>
      <c r="CI80" s="71">
        <v>0</v>
      </c>
      <c r="CJ80" s="155">
        <v>0</v>
      </c>
      <c r="CK80" s="341">
        <v>0</v>
      </c>
      <c r="CL80" s="71">
        <v>0</v>
      </c>
      <c r="CM80" s="155">
        <v>0</v>
      </c>
      <c r="CN80" s="341">
        <v>0</v>
      </c>
      <c r="CO80" s="48"/>
      <c r="CP80" s="149">
        <f t="shared" si="161"/>
        <v>13852749</v>
      </c>
      <c r="CQ80" s="150">
        <f t="shared" si="57"/>
        <v>13253146</v>
      </c>
      <c r="CR80" s="151">
        <f t="shared" si="58"/>
        <v>599603</v>
      </c>
      <c r="CS80" s="152">
        <f t="shared" si="162"/>
        <v>2550166</v>
      </c>
      <c r="CT80" s="153">
        <f t="shared" si="59"/>
        <v>2527525</v>
      </c>
      <c r="CU80" s="342">
        <f t="shared" si="60"/>
        <v>22641</v>
      </c>
      <c r="CV80" s="152">
        <f t="shared" si="163"/>
        <v>72112</v>
      </c>
      <c r="CW80" s="153">
        <f t="shared" si="61"/>
        <v>60462</v>
      </c>
      <c r="CX80" s="342">
        <f t="shared" si="62"/>
        <v>11650</v>
      </c>
      <c r="CY80" s="152">
        <f t="shared" si="164"/>
        <v>9930460</v>
      </c>
      <c r="CZ80" s="153">
        <f t="shared" si="63"/>
        <v>9668488</v>
      </c>
      <c r="DA80" s="342">
        <f t="shared" si="64"/>
        <v>261972</v>
      </c>
      <c r="DB80" s="152">
        <f t="shared" si="165"/>
        <v>1300011</v>
      </c>
      <c r="DC80" s="153">
        <f t="shared" si="65"/>
        <v>996671</v>
      </c>
      <c r="DD80" s="342">
        <f t="shared" si="66"/>
        <v>303340</v>
      </c>
      <c r="DE80" s="154">
        <f t="shared" si="166"/>
        <v>0</v>
      </c>
      <c r="DF80" s="155">
        <f t="shared" si="67"/>
        <v>0</v>
      </c>
      <c r="DG80" s="341">
        <f t="shared" si="68"/>
        <v>0</v>
      </c>
      <c r="DH80" s="154">
        <f t="shared" si="167"/>
        <v>0</v>
      </c>
      <c r="DI80" s="155">
        <f t="shared" si="69"/>
        <v>0</v>
      </c>
      <c r="DJ80" s="158">
        <f t="shared" si="70"/>
        <v>0</v>
      </c>
      <c r="DK80" s="48"/>
      <c r="DL80" s="71">
        <v>0</v>
      </c>
      <c r="DM80" s="155">
        <v>0</v>
      </c>
      <c r="DN80" s="341">
        <v>0</v>
      </c>
      <c r="DO80" s="69">
        <f t="shared" si="143"/>
        <v>359557</v>
      </c>
      <c r="DP80" s="44">
        <v>328515</v>
      </c>
      <c r="DQ80" s="295">
        <v>31042</v>
      </c>
      <c r="DR80" s="69">
        <f t="shared" si="102"/>
        <v>553847</v>
      </c>
      <c r="DS80" s="44">
        <v>222925</v>
      </c>
      <c r="DT80" s="340">
        <v>330922</v>
      </c>
      <c r="DU80" s="69">
        <f t="shared" si="144"/>
        <v>524936</v>
      </c>
      <c r="DV80" s="44">
        <v>489304</v>
      </c>
      <c r="DW80" s="50">
        <v>35632</v>
      </c>
    </row>
    <row r="81" spans="1:127" s="36" customFormat="1" ht="13.2" x14ac:dyDescent="0.25">
      <c r="A81" s="57"/>
      <c r="B81" s="207" t="s">
        <v>19</v>
      </c>
      <c r="C81" s="66">
        <f t="shared" si="153"/>
        <v>11610143</v>
      </c>
      <c r="D81" s="62">
        <v>11112572</v>
      </c>
      <c r="E81" s="63">
        <v>497571</v>
      </c>
      <c r="F81" s="69">
        <f t="shared" si="154"/>
        <v>2227327</v>
      </c>
      <c r="G81" s="44">
        <v>2206868</v>
      </c>
      <c r="H81" s="340">
        <v>20459</v>
      </c>
      <c r="I81" s="69">
        <f t="shared" si="141"/>
        <v>71600</v>
      </c>
      <c r="J81" s="44">
        <v>60501</v>
      </c>
      <c r="K81" s="340">
        <v>11099</v>
      </c>
      <c r="L81" s="69">
        <f t="shared" si="75"/>
        <v>8328897</v>
      </c>
      <c r="M81" s="44">
        <v>8134851</v>
      </c>
      <c r="N81" s="340">
        <v>194046</v>
      </c>
      <c r="O81" s="69">
        <f t="shared" si="76"/>
        <v>8328897</v>
      </c>
      <c r="P81" s="44">
        <v>8134851</v>
      </c>
      <c r="Q81" s="340">
        <v>194046</v>
      </c>
      <c r="R81" s="69">
        <f t="shared" si="77"/>
        <v>1822689</v>
      </c>
      <c r="S81" s="44">
        <v>1749890</v>
      </c>
      <c r="T81" s="340">
        <v>72799</v>
      </c>
      <c r="U81" s="71">
        <v>0</v>
      </c>
      <c r="V81" s="155">
        <v>0</v>
      </c>
      <c r="W81" s="341">
        <v>0</v>
      </c>
      <c r="X81" s="71">
        <f t="shared" si="155"/>
        <v>6506208</v>
      </c>
      <c r="Y81" s="155">
        <v>6384961</v>
      </c>
      <c r="Z81" s="341">
        <v>121247</v>
      </c>
      <c r="AA81" s="69">
        <f t="shared" si="80"/>
        <v>982319</v>
      </c>
      <c r="AB81" s="44">
        <v>710352</v>
      </c>
      <c r="AC81" s="340">
        <v>271967</v>
      </c>
      <c r="AD81" s="71">
        <v>0</v>
      </c>
      <c r="AE81" s="129">
        <v>0</v>
      </c>
      <c r="AF81" s="343">
        <v>0</v>
      </c>
      <c r="AG81" s="71">
        <v>0</v>
      </c>
      <c r="AH81" s="129">
        <v>0</v>
      </c>
      <c r="AI81" s="343">
        <v>0</v>
      </c>
      <c r="AJ81" s="47"/>
      <c r="AK81" s="379">
        <v>701372</v>
      </c>
      <c r="AL81" s="371"/>
      <c r="AM81" s="353">
        <v>111137</v>
      </c>
      <c r="AN81" s="350"/>
      <c r="AO81" s="354">
        <v>0</v>
      </c>
      <c r="AP81" s="355"/>
      <c r="AQ81" s="353">
        <v>549202</v>
      </c>
      <c r="AR81" s="350"/>
      <c r="AS81" s="353">
        <v>549202</v>
      </c>
      <c r="AT81" s="350"/>
      <c r="AU81" s="353">
        <v>117375</v>
      </c>
      <c r="AV81" s="350"/>
      <c r="AW81" s="354">
        <v>0</v>
      </c>
      <c r="AX81" s="355"/>
      <c r="AY81" s="354">
        <v>431827</v>
      </c>
      <c r="AZ81" s="355"/>
      <c r="BA81" s="353">
        <v>41033</v>
      </c>
      <c r="BB81" s="350"/>
      <c r="BC81" s="344">
        <v>0</v>
      </c>
      <c r="BD81" s="345"/>
      <c r="BE81" s="344">
        <v>0</v>
      </c>
      <c r="BF81" s="346"/>
      <c r="BG81" s="48"/>
      <c r="BH81" s="66">
        <f t="shared" si="83"/>
        <v>823317</v>
      </c>
      <c r="BI81" s="62">
        <v>727890</v>
      </c>
      <c r="BJ81" s="63">
        <v>95427</v>
      </c>
      <c r="BK81" s="69">
        <f t="shared" si="84"/>
        <v>15299</v>
      </c>
      <c r="BL81" s="44">
        <v>13709</v>
      </c>
      <c r="BM81" s="340">
        <v>1590</v>
      </c>
      <c r="BN81" s="71">
        <v>0</v>
      </c>
      <c r="BO81" s="155">
        <v>0</v>
      </c>
      <c r="BP81" s="341">
        <v>0</v>
      </c>
      <c r="BQ81" s="69">
        <f t="shared" si="86"/>
        <v>541268</v>
      </c>
      <c r="BR81" s="44">
        <v>478554</v>
      </c>
      <c r="BS81" s="340">
        <v>62714</v>
      </c>
      <c r="BT81" s="69">
        <f t="shared" si="87"/>
        <v>541268</v>
      </c>
      <c r="BU81" s="44">
        <v>478554</v>
      </c>
      <c r="BV81" s="340">
        <v>62714</v>
      </c>
      <c r="BW81" s="69">
        <f t="shared" si="88"/>
        <v>306843</v>
      </c>
      <c r="BX81" s="44">
        <v>273685</v>
      </c>
      <c r="BY81" s="340">
        <v>33158</v>
      </c>
      <c r="BZ81" s="71">
        <v>0</v>
      </c>
      <c r="CA81" s="155">
        <v>0</v>
      </c>
      <c r="CB81" s="341">
        <v>0</v>
      </c>
      <c r="CC81" s="69">
        <f t="shared" si="158"/>
        <v>234425</v>
      </c>
      <c r="CD81" s="155">
        <v>204869</v>
      </c>
      <c r="CE81" s="341">
        <v>29556</v>
      </c>
      <c r="CF81" s="69">
        <f t="shared" si="91"/>
        <v>266750</v>
      </c>
      <c r="CG81" s="44">
        <v>235627</v>
      </c>
      <c r="CH81" s="340">
        <v>31123</v>
      </c>
      <c r="CI81" s="71">
        <v>0</v>
      </c>
      <c r="CJ81" s="155">
        <v>0</v>
      </c>
      <c r="CK81" s="341">
        <v>0</v>
      </c>
      <c r="CL81" s="71">
        <v>0</v>
      </c>
      <c r="CM81" s="155">
        <v>0</v>
      </c>
      <c r="CN81" s="341">
        <v>0</v>
      </c>
      <c r="CO81" s="48"/>
      <c r="CP81" s="149">
        <f t="shared" ref="CP81" si="168">CQ81+CR81</f>
        <v>13134832</v>
      </c>
      <c r="CQ81" s="150">
        <f t="shared" ref="CQ81" si="169">D81+AK81+BI81</f>
        <v>12541834</v>
      </c>
      <c r="CR81" s="151">
        <f t="shared" ref="CR81" si="170">E81+BJ81</f>
        <v>592998</v>
      </c>
      <c r="CS81" s="152">
        <f t="shared" ref="CS81" si="171">CT81+CU81</f>
        <v>2353763</v>
      </c>
      <c r="CT81" s="153">
        <f t="shared" ref="CT81" si="172">G81+AM81+BL81</f>
        <v>2331714</v>
      </c>
      <c r="CU81" s="342">
        <f t="shared" ref="CU81" si="173">H81+BM81</f>
        <v>22049</v>
      </c>
      <c r="CV81" s="152">
        <f t="shared" ref="CV81" si="174">CW81+CX81</f>
        <v>71600</v>
      </c>
      <c r="CW81" s="153">
        <f t="shared" ref="CW81" si="175">J81+AO81+BO81</f>
        <v>60501</v>
      </c>
      <c r="CX81" s="342">
        <f t="shared" ref="CX81" si="176">K81+BP81</f>
        <v>11099</v>
      </c>
      <c r="CY81" s="152">
        <f t="shared" ref="CY81" si="177">CZ81+DA81</f>
        <v>9419367</v>
      </c>
      <c r="CZ81" s="153">
        <f t="shared" ref="CZ81" si="178">M81+AQ81+BR81</f>
        <v>9162607</v>
      </c>
      <c r="DA81" s="342">
        <f t="shared" ref="DA81" si="179">N81+BS81</f>
        <v>256760</v>
      </c>
      <c r="DB81" s="152">
        <f t="shared" ref="DB81" si="180">DC81+DD81</f>
        <v>1290102</v>
      </c>
      <c r="DC81" s="153">
        <f t="shared" ref="DC81" si="181">AB81+BA81+CG81</f>
        <v>987012</v>
      </c>
      <c r="DD81" s="342">
        <f t="shared" ref="DD81" si="182">AC81+CH81</f>
        <v>303090</v>
      </c>
      <c r="DE81" s="154">
        <f t="shared" ref="DE81" si="183">DF81+DG81</f>
        <v>0</v>
      </c>
      <c r="DF81" s="155">
        <f t="shared" ref="DF81" si="184">AE81+BC81+CJ81</f>
        <v>0</v>
      </c>
      <c r="DG81" s="341">
        <f t="shared" ref="DG81" si="185">AF81+CK81</f>
        <v>0</v>
      </c>
      <c r="DH81" s="154">
        <f t="shared" ref="DH81" si="186">DI81+DJ81</f>
        <v>0</v>
      </c>
      <c r="DI81" s="155">
        <f t="shared" ref="DI81" si="187">AH81+BE81+CM81</f>
        <v>0</v>
      </c>
      <c r="DJ81" s="158">
        <f t="shared" ref="DJ81" si="188">AI81+CN81</f>
        <v>0</v>
      </c>
      <c r="DK81" s="48"/>
      <c r="DL81" s="71">
        <v>0</v>
      </c>
      <c r="DM81" s="155">
        <v>0</v>
      </c>
      <c r="DN81" s="341">
        <v>0</v>
      </c>
      <c r="DO81" s="69">
        <f t="shared" si="143"/>
        <v>314127</v>
      </c>
      <c r="DP81" s="44">
        <v>287029</v>
      </c>
      <c r="DQ81" s="295">
        <v>27098</v>
      </c>
      <c r="DR81" s="69">
        <f t="shared" si="102"/>
        <v>484568</v>
      </c>
      <c r="DS81" s="44">
        <v>196545</v>
      </c>
      <c r="DT81" s="340">
        <v>288023</v>
      </c>
      <c r="DU81" s="69">
        <f t="shared" si="144"/>
        <v>402818</v>
      </c>
      <c r="DV81" s="44">
        <v>368482</v>
      </c>
      <c r="DW81" s="50">
        <v>34336</v>
      </c>
    </row>
    <row r="82" spans="1:127" s="36" customFormat="1" ht="13.2" x14ac:dyDescent="0.25">
      <c r="A82" s="57"/>
      <c r="B82" s="207" t="s">
        <v>20</v>
      </c>
      <c r="C82" s="66">
        <f t="shared" si="153"/>
        <v>12022001</v>
      </c>
      <c r="D82" s="62">
        <v>11510911</v>
      </c>
      <c r="E82" s="63">
        <v>511090</v>
      </c>
      <c r="F82" s="69">
        <f t="shared" si="154"/>
        <v>2341038</v>
      </c>
      <c r="G82" s="44">
        <v>2319351</v>
      </c>
      <c r="H82" s="340">
        <v>21687</v>
      </c>
      <c r="I82" s="69">
        <f t="shared" si="141"/>
        <v>75972</v>
      </c>
      <c r="J82" s="44">
        <v>64120</v>
      </c>
      <c r="K82" s="340">
        <v>11852</v>
      </c>
      <c r="L82" s="69">
        <f t="shared" si="75"/>
        <v>8603730</v>
      </c>
      <c r="M82" s="44">
        <v>8402784</v>
      </c>
      <c r="N82" s="340">
        <v>200946</v>
      </c>
      <c r="O82" s="69">
        <f t="shared" si="76"/>
        <v>8603730</v>
      </c>
      <c r="P82" s="44">
        <v>8402784</v>
      </c>
      <c r="Q82" s="340">
        <v>200946</v>
      </c>
      <c r="R82" s="69">
        <f t="shared" si="77"/>
        <v>1831537</v>
      </c>
      <c r="S82" s="44">
        <v>1757386</v>
      </c>
      <c r="T82" s="340">
        <v>74151</v>
      </c>
      <c r="U82" s="71">
        <v>0</v>
      </c>
      <c r="V82" s="155">
        <v>0</v>
      </c>
      <c r="W82" s="341">
        <v>0</v>
      </c>
      <c r="X82" s="71">
        <f t="shared" si="155"/>
        <v>6772193</v>
      </c>
      <c r="Y82" s="155">
        <v>6645398</v>
      </c>
      <c r="Z82" s="341">
        <v>126795</v>
      </c>
      <c r="AA82" s="69">
        <f t="shared" si="80"/>
        <v>1001261</v>
      </c>
      <c r="AB82" s="44">
        <v>724656</v>
      </c>
      <c r="AC82" s="340">
        <v>276605</v>
      </c>
      <c r="AD82" s="71">
        <v>0</v>
      </c>
      <c r="AE82" s="129">
        <v>0</v>
      </c>
      <c r="AF82" s="343">
        <v>0</v>
      </c>
      <c r="AG82" s="71">
        <v>0</v>
      </c>
      <c r="AH82" s="129">
        <v>0</v>
      </c>
      <c r="AI82" s="343">
        <v>0</v>
      </c>
      <c r="AJ82" s="47"/>
      <c r="AK82" s="379">
        <v>644702</v>
      </c>
      <c r="AL82" s="371"/>
      <c r="AM82" s="353">
        <v>102185</v>
      </c>
      <c r="AN82" s="350"/>
      <c r="AO82" s="354">
        <v>0</v>
      </c>
      <c r="AP82" s="355"/>
      <c r="AQ82" s="353">
        <v>500943</v>
      </c>
      <c r="AR82" s="350"/>
      <c r="AS82" s="353">
        <v>500943</v>
      </c>
      <c r="AT82" s="350"/>
      <c r="AU82" s="353">
        <v>104982</v>
      </c>
      <c r="AV82" s="350"/>
      <c r="AW82" s="354">
        <v>0</v>
      </c>
      <c r="AX82" s="355"/>
      <c r="AY82" s="354">
        <v>395961</v>
      </c>
      <c r="AZ82" s="355"/>
      <c r="BA82" s="353">
        <v>41574</v>
      </c>
      <c r="BB82" s="350"/>
      <c r="BC82" s="344">
        <v>0</v>
      </c>
      <c r="BD82" s="345"/>
      <c r="BE82" s="344">
        <v>0</v>
      </c>
      <c r="BF82" s="346"/>
      <c r="BG82" s="48"/>
      <c r="BH82" s="66">
        <f t="shared" si="83"/>
        <v>910387</v>
      </c>
      <c r="BI82" s="62">
        <v>813626</v>
      </c>
      <c r="BJ82" s="63">
        <v>96761</v>
      </c>
      <c r="BK82" s="69">
        <f t="shared" si="84"/>
        <v>15860</v>
      </c>
      <c r="BL82" s="44">
        <v>14232</v>
      </c>
      <c r="BM82" s="340">
        <v>1628</v>
      </c>
      <c r="BN82" s="71">
        <v>0</v>
      </c>
      <c r="BO82" s="155">
        <v>0</v>
      </c>
      <c r="BP82" s="341">
        <v>0</v>
      </c>
      <c r="BQ82" s="69">
        <f t="shared" si="86"/>
        <v>558017</v>
      </c>
      <c r="BR82" s="44">
        <v>494340</v>
      </c>
      <c r="BS82" s="340">
        <v>63677</v>
      </c>
      <c r="BT82" s="69">
        <f t="shared" si="87"/>
        <v>558017</v>
      </c>
      <c r="BU82" s="44">
        <v>494340</v>
      </c>
      <c r="BV82" s="340">
        <v>63677</v>
      </c>
      <c r="BW82" s="69">
        <f t="shared" si="88"/>
        <v>324704</v>
      </c>
      <c r="BX82" s="44">
        <v>292227</v>
      </c>
      <c r="BY82" s="340">
        <v>32477</v>
      </c>
      <c r="BZ82" s="71">
        <v>0</v>
      </c>
      <c r="CA82" s="155">
        <v>0</v>
      </c>
      <c r="CB82" s="341">
        <v>0</v>
      </c>
      <c r="CC82" s="69">
        <f t="shared" si="158"/>
        <v>233313</v>
      </c>
      <c r="CD82" s="155">
        <v>202113</v>
      </c>
      <c r="CE82" s="341">
        <v>31200</v>
      </c>
      <c r="CF82" s="69">
        <f t="shared" si="91"/>
        <v>336510</v>
      </c>
      <c r="CG82" s="44">
        <v>305054</v>
      </c>
      <c r="CH82" s="340">
        <v>31456</v>
      </c>
      <c r="CI82" s="71">
        <v>0</v>
      </c>
      <c r="CJ82" s="155">
        <v>0</v>
      </c>
      <c r="CK82" s="341">
        <v>0</v>
      </c>
      <c r="CL82" s="71">
        <v>0</v>
      </c>
      <c r="CM82" s="155">
        <v>0</v>
      </c>
      <c r="CN82" s="341">
        <v>0</v>
      </c>
      <c r="CO82" s="48"/>
      <c r="CP82" s="149">
        <f t="shared" ref="CP82:CP89" si="189">CQ82+CR82</f>
        <v>13577090</v>
      </c>
      <c r="CQ82" s="150">
        <f t="shared" ref="CQ82:CQ89" si="190">D82+AK82+BI82</f>
        <v>12969239</v>
      </c>
      <c r="CR82" s="151">
        <f t="shared" ref="CR82:CR89" si="191">E82+BJ82</f>
        <v>607851</v>
      </c>
      <c r="CS82" s="152">
        <f t="shared" ref="CS82:CS89" si="192">CT82+CU82</f>
        <v>2459083</v>
      </c>
      <c r="CT82" s="153">
        <f t="shared" ref="CT82:CT89" si="193">G82+AM82+BL82</f>
        <v>2435768</v>
      </c>
      <c r="CU82" s="342">
        <f t="shared" ref="CU82:CU89" si="194">H82+BM82</f>
        <v>23315</v>
      </c>
      <c r="CV82" s="152">
        <f t="shared" ref="CV82:CV89" si="195">CW82+CX82</f>
        <v>75972</v>
      </c>
      <c r="CW82" s="153">
        <f t="shared" ref="CW82:CW89" si="196">J82+AO82+BO82</f>
        <v>64120</v>
      </c>
      <c r="CX82" s="342">
        <f t="shared" ref="CX82:CX89" si="197">K82+BP82</f>
        <v>11852</v>
      </c>
      <c r="CY82" s="152">
        <f t="shared" ref="CY82:CY89" si="198">CZ82+DA82</f>
        <v>9662690</v>
      </c>
      <c r="CZ82" s="153">
        <f t="shared" ref="CZ82:CZ89" si="199">M82+AQ82+BR82</f>
        <v>9398067</v>
      </c>
      <c r="DA82" s="342">
        <f t="shared" ref="DA82:DA89" si="200">N82+BS82</f>
        <v>264623</v>
      </c>
      <c r="DB82" s="152">
        <f t="shared" ref="DB82:DB89" si="201">DC82+DD82</f>
        <v>1379345</v>
      </c>
      <c r="DC82" s="153">
        <f t="shared" ref="DC82:DC89" si="202">AB82+BA82+CG82</f>
        <v>1071284</v>
      </c>
      <c r="DD82" s="342">
        <f t="shared" ref="DD82:DD89" si="203">AC82+CH82</f>
        <v>308061</v>
      </c>
      <c r="DE82" s="154">
        <f t="shared" ref="DE82:DE89" si="204">DF82+DG82</f>
        <v>0</v>
      </c>
      <c r="DF82" s="155">
        <f t="shared" ref="DF82:DF89" si="205">AE82+BC82+CJ82</f>
        <v>0</v>
      </c>
      <c r="DG82" s="341">
        <f t="shared" ref="DG82:DG89" si="206">AF82+CK82</f>
        <v>0</v>
      </c>
      <c r="DH82" s="154">
        <f t="shared" ref="DH82:DH89" si="207">DI82+DJ82</f>
        <v>0</v>
      </c>
      <c r="DI82" s="155">
        <f t="shared" ref="DI82:DI89" si="208">AH82+BE82+CM82</f>
        <v>0</v>
      </c>
      <c r="DJ82" s="158">
        <f t="shared" ref="DJ82:DJ89" si="209">AI82+CN82</f>
        <v>0</v>
      </c>
      <c r="DK82" s="48"/>
      <c r="DL82" s="71">
        <v>0</v>
      </c>
      <c r="DM82" s="155">
        <v>0</v>
      </c>
      <c r="DN82" s="341">
        <v>0</v>
      </c>
      <c r="DO82" s="69">
        <f t="shared" si="143"/>
        <v>330114</v>
      </c>
      <c r="DP82" s="44">
        <v>300502</v>
      </c>
      <c r="DQ82" s="295">
        <v>29612</v>
      </c>
      <c r="DR82" s="69">
        <f t="shared" si="102"/>
        <v>522901</v>
      </c>
      <c r="DS82" s="44">
        <v>207043</v>
      </c>
      <c r="DT82" s="340">
        <v>315858</v>
      </c>
      <c r="DU82" s="69">
        <f t="shared" si="144"/>
        <v>435943</v>
      </c>
      <c r="DV82" s="44">
        <v>399347</v>
      </c>
      <c r="DW82" s="50">
        <v>36596</v>
      </c>
    </row>
    <row r="83" spans="1:127" s="36" customFormat="1" ht="13.8" thickBot="1" x14ac:dyDescent="0.3">
      <c r="A83" s="60"/>
      <c r="B83" s="214" t="s">
        <v>21</v>
      </c>
      <c r="C83" s="28">
        <f t="shared" si="153"/>
        <v>13261897</v>
      </c>
      <c r="D83" s="64">
        <v>12712217</v>
      </c>
      <c r="E83" s="65">
        <v>549680</v>
      </c>
      <c r="F83" s="51">
        <f t="shared" si="154"/>
        <v>2573788</v>
      </c>
      <c r="G83" s="52">
        <v>2551348</v>
      </c>
      <c r="H83" s="312">
        <v>22440</v>
      </c>
      <c r="I83" s="51">
        <f t="shared" si="141"/>
        <v>77331</v>
      </c>
      <c r="J83" s="293">
        <v>64501</v>
      </c>
      <c r="K83" s="294">
        <v>12830</v>
      </c>
      <c r="L83" s="51">
        <f t="shared" si="75"/>
        <v>9545578</v>
      </c>
      <c r="M83" s="52">
        <v>9331291</v>
      </c>
      <c r="N83" s="312">
        <v>214287</v>
      </c>
      <c r="O83" s="51">
        <f t="shared" si="76"/>
        <v>9545578</v>
      </c>
      <c r="P83" s="52">
        <v>9331291</v>
      </c>
      <c r="Q83" s="312">
        <v>214287</v>
      </c>
      <c r="R83" s="51">
        <f t="shared" si="77"/>
        <v>1974191</v>
      </c>
      <c r="S83" s="52">
        <v>1898708</v>
      </c>
      <c r="T83" s="312">
        <v>75483</v>
      </c>
      <c r="U83" s="53">
        <v>0</v>
      </c>
      <c r="V83" s="54">
        <v>0</v>
      </c>
      <c r="W83" s="320">
        <v>0</v>
      </c>
      <c r="X83" s="53">
        <f t="shared" si="155"/>
        <v>7571387</v>
      </c>
      <c r="Y83" s="54">
        <v>7432583</v>
      </c>
      <c r="Z83" s="313">
        <v>138804</v>
      </c>
      <c r="AA83" s="51">
        <f t="shared" si="80"/>
        <v>1065200</v>
      </c>
      <c r="AB83" s="52">
        <v>765077</v>
      </c>
      <c r="AC83" s="312">
        <v>300123</v>
      </c>
      <c r="AD83" s="53">
        <v>0</v>
      </c>
      <c r="AE83" s="54">
        <v>0</v>
      </c>
      <c r="AF83" s="313">
        <v>0</v>
      </c>
      <c r="AG83" s="53">
        <v>0</v>
      </c>
      <c r="AH83" s="54">
        <v>0</v>
      </c>
      <c r="AI83" s="313">
        <v>0</v>
      </c>
      <c r="AJ83" s="47"/>
      <c r="AK83" s="375">
        <v>739961</v>
      </c>
      <c r="AL83" s="376"/>
      <c r="AM83" s="377">
        <v>129889</v>
      </c>
      <c r="AN83" s="378"/>
      <c r="AO83" s="372">
        <v>0</v>
      </c>
      <c r="AP83" s="373"/>
      <c r="AQ83" s="377">
        <v>563625</v>
      </c>
      <c r="AR83" s="378"/>
      <c r="AS83" s="377">
        <v>563625</v>
      </c>
      <c r="AT83" s="378"/>
      <c r="AU83" s="377">
        <v>116526</v>
      </c>
      <c r="AV83" s="378"/>
      <c r="AW83" s="372">
        <v>0</v>
      </c>
      <c r="AX83" s="373"/>
      <c r="AY83" s="372">
        <v>447099</v>
      </c>
      <c r="AZ83" s="373"/>
      <c r="BA83" s="377">
        <v>46447</v>
      </c>
      <c r="BB83" s="378"/>
      <c r="BC83" s="372">
        <v>0</v>
      </c>
      <c r="BD83" s="373"/>
      <c r="BE83" s="372">
        <v>0</v>
      </c>
      <c r="BF83" s="374"/>
      <c r="BG83" s="48"/>
      <c r="BH83" s="28">
        <f t="shared" si="83"/>
        <v>856273</v>
      </c>
      <c r="BI83" s="64">
        <v>763455</v>
      </c>
      <c r="BJ83" s="65">
        <v>92818</v>
      </c>
      <c r="BK83" s="51">
        <f t="shared" si="84"/>
        <v>16147</v>
      </c>
      <c r="BL83" s="52">
        <v>14504</v>
      </c>
      <c r="BM83" s="312">
        <v>1643</v>
      </c>
      <c r="BN83" s="53">
        <v>0</v>
      </c>
      <c r="BO83" s="54">
        <v>0</v>
      </c>
      <c r="BP83" s="313">
        <v>0</v>
      </c>
      <c r="BQ83" s="51">
        <f t="shared" si="86"/>
        <v>530347</v>
      </c>
      <c r="BR83" s="52">
        <v>469320</v>
      </c>
      <c r="BS83" s="312">
        <v>61027</v>
      </c>
      <c r="BT83" s="51">
        <f t="shared" si="87"/>
        <v>530347</v>
      </c>
      <c r="BU83" s="52">
        <v>469320</v>
      </c>
      <c r="BV83" s="312">
        <v>61027</v>
      </c>
      <c r="BW83" s="51">
        <f t="shared" si="88"/>
        <v>302464</v>
      </c>
      <c r="BX83" s="52">
        <v>273101</v>
      </c>
      <c r="BY83" s="312">
        <v>29363</v>
      </c>
      <c r="BZ83" s="53">
        <v>0</v>
      </c>
      <c r="CA83" s="54">
        <v>0</v>
      </c>
      <c r="CB83" s="320">
        <v>0</v>
      </c>
      <c r="CC83" s="51">
        <f t="shared" si="158"/>
        <v>227883</v>
      </c>
      <c r="CD83" s="54">
        <v>196219</v>
      </c>
      <c r="CE83" s="313">
        <v>31664</v>
      </c>
      <c r="CF83" s="51">
        <f t="shared" si="91"/>
        <v>309779</v>
      </c>
      <c r="CG83" s="52">
        <v>279631</v>
      </c>
      <c r="CH83" s="312">
        <v>30148</v>
      </c>
      <c r="CI83" s="53">
        <v>0</v>
      </c>
      <c r="CJ83" s="54">
        <v>0</v>
      </c>
      <c r="CK83" s="313">
        <v>0</v>
      </c>
      <c r="CL83" s="53">
        <v>0</v>
      </c>
      <c r="CM83" s="54">
        <v>0</v>
      </c>
      <c r="CN83" s="55">
        <v>0</v>
      </c>
      <c r="CO83" s="48"/>
      <c r="CP83" s="28">
        <f t="shared" si="189"/>
        <v>14858131</v>
      </c>
      <c r="CQ83" s="64">
        <f t="shared" si="190"/>
        <v>14215633</v>
      </c>
      <c r="CR83" s="65">
        <f t="shared" si="191"/>
        <v>642498</v>
      </c>
      <c r="CS83" s="51">
        <f t="shared" si="192"/>
        <v>2719824</v>
      </c>
      <c r="CT83" s="52">
        <f t="shared" si="193"/>
        <v>2695741</v>
      </c>
      <c r="CU83" s="312">
        <f t="shared" si="194"/>
        <v>24083</v>
      </c>
      <c r="CV83" s="51">
        <f t="shared" si="195"/>
        <v>77331</v>
      </c>
      <c r="CW83" s="52">
        <f t="shared" si="196"/>
        <v>64501</v>
      </c>
      <c r="CX83" s="312">
        <f t="shared" si="197"/>
        <v>12830</v>
      </c>
      <c r="CY83" s="51">
        <f t="shared" si="198"/>
        <v>10639550</v>
      </c>
      <c r="CZ83" s="52">
        <f t="shared" si="199"/>
        <v>10364236</v>
      </c>
      <c r="DA83" s="312">
        <f t="shared" si="200"/>
        <v>275314</v>
      </c>
      <c r="DB83" s="51">
        <f t="shared" si="201"/>
        <v>1421426</v>
      </c>
      <c r="DC83" s="52">
        <f t="shared" si="202"/>
        <v>1091155</v>
      </c>
      <c r="DD83" s="312">
        <f t="shared" si="203"/>
        <v>330271</v>
      </c>
      <c r="DE83" s="53">
        <f t="shared" si="204"/>
        <v>0</v>
      </c>
      <c r="DF83" s="54">
        <f t="shared" si="205"/>
        <v>0</v>
      </c>
      <c r="DG83" s="313">
        <f t="shared" si="206"/>
        <v>0</v>
      </c>
      <c r="DH83" s="53">
        <f t="shared" si="207"/>
        <v>0</v>
      </c>
      <c r="DI83" s="54">
        <f t="shared" si="208"/>
        <v>0</v>
      </c>
      <c r="DJ83" s="55">
        <f t="shared" si="209"/>
        <v>0</v>
      </c>
      <c r="DK83" s="48"/>
      <c r="DL83" s="53">
        <v>0</v>
      </c>
      <c r="DM83" s="54">
        <v>0</v>
      </c>
      <c r="DN83" s="313">
        <v>0</v>
      </c>
      <c r="DO83" s="51">
        <f t="shared" si="143"/>
        <v>370239</v>
      </c>
      <c r="DP83" s="52">
        <v>336102</v>
      </c>
      <c r="DQ83" s="294">
        <v>34137</v>
      </c>
      <c r="DR83" s="51">
        <f t="shared" si="102"/>
        <v>547248</v>
      </c>
      <c r="DS83" s="52">
        <v>217374</v>
      </c>
      <c r="DT83" s="312">
        <v>329874</v>
      </c>
      <c r="DU83" s="51">
        <f t="shared" si="144"/>
        <v>443249</v>
      </c>
      <c r="DV83" s="52">
        <v>405438</v>
      </c>
      <c r="DW83" s="56">
        <v>37811</v>
      </c>
    </row>
    <row r="84" spans="1:127" s="36" customFormat="1" ht="13.2" x14ac:dyDescent="0.25">
      <c r="A84" s="59">
        <v>2022</v>
      </c>
      <c r="B84" s="58" t="s">
        <v>11</v>
      </c>
      <c r="C84" s="27">
        <f>D84+E84</f>
        <v>10644579</v>
      </c>
      <c r="D84" s="62">
        <v>10199699</v>
      </c>
      <c r="E84" s="63">
        <v>444880</v>
      </c>
      <c r="F84" s="43">
        <f>G84+H84</f>
        <v>1965240</v>
      </c>
      <c r="G84" s="44">
        <v>1948160</v>
      </c>
      <c r="H84" s="316">
        <v>17080</v>
      </c>
      <c r="I84" s="43">
        <f>J84+K84</f>
        <v>71591</v>
      </c>
      <c r="J84" s="44">
        <v>61159</v>
      </c>
      <c r="K84" s="316">
        <v>10432</v>
      </c>
      <c r="L84" s="43">
        <f t="shared" ref="L84:L92" si="210">M84+N84</f>
        <v>7625002</v>
      </c>
      <c r="M84" s="44">
        <v>7472781</v>
      </c>
      <c r="N84" s="316">
        <v>152221</v>
      </c>
      <c r="O84" s="43">
        <f t="shared" ref="O84:O92" si="211">P84+Q84</f>
        <v>7625002</v>
      </c>
      <c r="P84" s="44">
        <v>7472781</v>
      </c>
      <c r="Q84" s="316">
        <v>152221</v>
      </c>
      <c r="R84" s="43">
        <f t="shared" ref="R84:R92" si="212">S84+T84</f>
        <v>1449864</v>
      </c>
      <c r="S84" s="44">
        <v>1398440</v>
      </c>
      <c r="T84" s="316">
        <v>51424</v>
      </c>
      <c r="U84" s="309">
        <v>0</v>
      </c>
      <c r="V84" s="46">
        <v>0</v>
      </c>
      <c r="W84" s="317">
        <v>0</v>
      </c>
      <c r="X84" s="45">
        <f>Y84+Z84</f>
        <v>6175138</v>
      </c>
      <c r="Y84" s="129">
        <v>6074341</v>
      </c>
      <c r="Z84" s="311">
        <v>100797</v>
      </c>
      <c r="AA84" s="43">
        <f t="shared" ref="AA84:AA92" si="213">AB84+AC84</f>
        <v>982746</v>
      </c>
      <c r="AB84" s="44">
        <v>717599</v>
      </c>
      <c r="AC84" s="316">
        <v>265147</v>
      </c>
      <c r="AD84" s="45">
        <v>0</v>
      </c>
      <c r="AE84" s="46">
        <v>0</v>
      </c>
      <c r="AF84" s="317">
        <v>0</v>
      </c>
      <c r="AG84" s="45">
        <v>0</v>
      </c>
      <c r="AH84" s="46">
        <v>0</v>
      </c>
      <c r="AI84" s="317">
        <v>0</v>
      </c>
      <c r="AJ84" s="47"/>
      <c r="AK84" s="370">
        <v>685942</v>
      </c>
      <c r="AL84" s="371"/>
      <c r="AM84" s="353">
        <v>125162</v>
      </c>
      <c r="AN84" s="350"/>
      <c r="AO84" s="354">
        <v>0</v>
      </c>
      <c r="AP84" s="355"/>
      <c r="AQ84" s="353">
        <v>515935</v>
      </c>
      <c r="AR84" s="350"/>
      <c r="AS84" s="353">
        <v>515935</v>
      </c>
      <c r="AT84" s="350"/>
      <c r="AU84" s="353">
        <v>100242</v>
      </c>
      <c r="AV84" s="350"/>
      <c r="AW84" s="353"/>
      <c r="AX84" s="350"/>
      <c r="AY84" s="354">
        <v>415693</v>
      </c>
      <c r="AZ84" s="355"/>
      <c r="BA84" s="353">
        <v>44845</v>
      </c>
      <c r="BB84" s="350"/>
      <c r="BC84" s="354">
        <v>0</v>
      </c>
      <c r="BD84" s="355"/>
      <c r="BE84" s="354">
        <v>0</v>
      </c>
      <c r="BF84" s="362"/>
      <c r="BG84" s="48"/>
      <c r="BH84" s="27">
        <f t="shared" ref="BH84:BH92" si="214">BI84+BJ84</f>
        <v>831976</v>
      </c>
      <c r="BI84" s="62">
        <v>756530</v>
      </c>
      <c r="BJ84" s="63">
        <v>75446</v>
      </c>
      <c r="BK84" s="43">
        <f t="shared" ref="BK84:BK92" si="215">BL84+BM84</f>
        <v>13493</v>
      </c>
      <c r="BL84" s="44">
        <v>12197</v>
      </c>
      <c r="BM84" s="316">
        <v>1296</v>
      </c>
      <c r="BN84" s="45">
        <v>0</v>
      </c>
      <c r="BO84" s="46">
        <v>0</v>
      </c>
      <c r="BP84" s="317">
        <v>0</v>
      </c>
      <c r="BQ84" s="43">
        <f t="shared" ref="BQ84:BQ92" si="216">BR84+BS84</f>
        <v>514166</v>
      </c>
      <c r="BR84" s="44">
        <v>466144</v>
      </c>
      <c r="BS84" s="316">
        <v>48022</v>
      </c>
      <c r="BT84" s="43">
        <f t="shared" ref="BT84:BT92" si="217">BU84+BV84</f>
        <v>514166</v>
      </c>
      <c r="BU84" s="44">
        <v>466144</v>
      </c>
      <c r="BV84" s="316">
        <v>48022</v>
      </c>
      <c r="BW84" s="43">
        <f t="shared" ref="BW84:BW92" si="218">BX84+BY84</f>
        <v>308466</v>
      </c>
      <c r="BX84" s="44">
        <v>284887</v>
      </c>
      <c r="BY84" s="316">
        <v>23579</v>
      </c>
      <c r="BZ84" s="154">
        <v>0</v>
      </c>
      <c r="CA84" s="155">
        <v>0</v>
      </c>
      <c r="CB84" s="314">
        <v>0</v>
      </c>
      <c r="CC84" s="152">
        <f>CD84+CE84</f>
        <v>205700</v>
      </c>
      <c r="CD84" s="155">
        <v>181257</v>
      </c>
      <c r="CE84" s="332">
        <v>24443</v>
      </c>
      <c r="CF84" s="43">
        <f t="shared" ref="CF84:CF92" si="219">CG84+CH84</f>
        <v>304317</v>
      </c>
      <c r="CG84" s="44">
        <v>278189</v>
      </c>
      <c r="CH84" s="316">
        <v>26128</v>
      </c>
      <c r="CI84" s="45">
        <v>0</v>
      </c>
      <c r="CJ84" s="46">
        <v>0</v>
      </c>
      <c r="CK84" s="317">
        <v>0</v>
      </c>
      <c r="CL84" s="45">
        <v>0</v>
      </c>
      <c r="CM84" s="46">
        <v>0</v>
      </c>
      <c r="CN84" s="49">
        <v>0</v>
      </c>
      <c r="CO84" s="48"/>
      <c r="CP84" s="27">
        <f t="shared" si="189"/>
        <v>12162497</v>
      </c>
      <c r="CQ84" s="62">
        <f t="shared" si="190"/>
        <v>11642171</v>
      </c>
      <c r="CR84" s="63">
        <f t="shared" si="191"/>
        <v>520326</v>
      </c>
      <c r="CS84" s="43">
        <f t="shared" si="192"/>
        <v>2103895</v>
      </c>
      <c r="CT84" s="44">
        <f t="shared" si="193"/>
        <v>2085519</v>
      </c>
      <c r="CU84" s="316">
        <f t="shared" si="194"/>
        <v>18376</v>
      </c>
      <c r="CV84" s="43">
        <f t="shared" si="195"/>
        <v>71591</v>
      </c>
      <c r="CW84" s="44">
        <f t="shared" si="196"/>
        <v>61159</v>
      </c>
      <c r="CX84" s="316">
        <f t="shared" si="197"/>
        <v>10432</v>
      </c>
      <c r="CY84" s="43">
        <f t="shared" si="198"/>
        <v>8655103</v>
      </c>
      <c r="CZ84" s="44">
        <f t="shared" si="199"/>
        <v>8454860</v>
      </c>
      <c r="DA84" s="316">
        <f t="shared" si="200"/>
        <v>200243</v>
      </c>
      <c r="DB84" s="43">
        <f t="shared" si="201"/>
        <v>1331908</v>
      </c>
      <c r="DC84" s="44">
        <f t="shared" si="202"/>
        <v>1040633</v>
      </c>
      <c r="DD84" s="316">
        <f t="shared" si="203"/>
        <v>291275</v>
      </c>
      <c r="DE84" s="45">
        <f t="shared" si="204"/>
        <v>0</v>
      </c>
      <c r="DF84" s="46">
        <f t="shared" si="205"/>
        <v>0</v>
      </c>
      <c r="DG84" s="317">
        <f t="shared" si="206"/>
        <v>0</v>
      </c>
      <c r="DH84" s="45">
        <f t="shared" si="207"/>
        <v>0</v>
      </c>
      <c r="DI84" s="46">
        <f t="shared" si="208"/>
        <v>0</v>
      </c>
      <c r="DJ84" s="49">
        <f t="shared" si="209"/>
        <v>0</v>
      </c>
      <c r="DK84" s="48"/>
      <c r="DL84" s="45">
        <v>0</v>
      </c>
      <c r="DM84" s="46">
        <v>0</v>
      </c>
      <c r="DN84" s="317">
        <v>0</v>
      </c>
      <c r="DO84" s="43">
        <f>DP84+DQ84</f>
        <v>276329</v>
      </c>
      <c r="DP84" s="44">
        <v>253931</v>
      </c>
      <c r="DQ84" s="50">
        <v>22398</v>
      </c>
      <c r="DR84" s="43">
        <f t="shared" ref="DR84:DR92" si="220">DS84+DT84</f>
        <v>436727</v>
      </c>
      <c r="DS84" s="44">
        <v>178472</v>
      </c>
      <c r="DT84" s="316">
        <v>258255</v>
      </c>
      <c r="DU84" s="43">
        <f>DV84+DW84</f>
        <v>395150</v>
      </c>
      <c r="DV84" s="44">
        <v>363806</v>
      </c>
      <c r="DW84" s="50">
        <v>31344</v>
      </c>
    </row>
    <row r="85" spans="1:127" s="134" customFormat="1" ht="12.75" customHeight="1" x14ac:dyDescent="0.3">
      <c r="A85" s="135"/>
      <c r="B85" s="205" t="s">
        <v>12</v>
      </c>
      <c r="C85" s="27">
        <f t="shared" ref="C85:C92" si="221">D85+E85</f>
        <v>11137316</v>
      </c>
      <c r="D85" s="124">
        <v>10643697</v>
      </c>
      <c r="E85" s="125">
        <v>493619</v>
      </c>
      <c r="F85" s="43">
        <f t="shared" ref="F85:F92" si="222">G85+H85</f>
        <v>2120030</v>
      </c>
      <c r="G85" s="127">
        <v>2101491</v>
      </c>
      <c r="H85" s="318">
        <v>18539</v>
      </c>
      <c r="I85" s="126">
        <f t="shared" ref="I85:I92" si="223">J85+K85</f>
        <v>72626</v>
      </c>
      <c r="J85" s="127">
        <v>61358</v>
      </c>
      <c r="K85" s="318">
        <v>11268</v>
      </c>
      <c r="L85" s="126">
        <f t="shared" si="210"/>
        <v>7935293</v>
      </c>
      <c r="M85" s="127">
        <v>7758064</v>
      </c>
      <c r="N85" s="318">
        <v>177229</v>
      </c>
      <c r="O85" s="126">
        <f t="shared" si="211"/>
        <v>7935293</v>
      </c>
      <c r="P85" s="127">
        <v>7758064</v>
      </c>
      <c r="Q85" s="318">
        <v>177229</v>
      </c>
      <c r="R85" s="126">
        <f t="shared" si="212"/>
        <v>1481244</v>
      </c>
      <c r="S85" s="127">
        <v>1423309</v>
      </c>
      <c r="T85" s="318">
        <v>57935</v>
      </c>
      <c r="U85" s="45">
        <v>0</v>
      </c>
      <c r="V85" s="46">
        <v>0</v>
      </c>
      <c r="W85" s="317">
        <v>0</v>
      </c>
      <c r="X85" s="45">
        <f t="shared" ref="X85:X92" si="224">Y85+Z85</f>
        <v>6454049</v>
      </c>
      <c r="Y85" s="129">
        <v>6334755</v>
      </c>
      <c r="Z85" s="310">
        <v>119294</v>
      </c>
      <c r="AA85" s="126">
        <f t="shared" si="213"/>
        <v>1009367</v>
      </c>
      <c r="AB85" s="127">
        <v>722784</v>
      </c>
      <c r="AC85" s="318">
        <v>286583</v>
      </c>
      <c r="AD85" s="128">
        <v>0</v>
      </c>
      <c r="AE85" s="129">
        <v>0</v>
      </c>
      <c r="AF85" s="319">
        <v>0</v>
      </c>
      <c r="AG85" s="128">
        <v>0</v>
      </c>
      <c r="AH85" s="129">
        <v>0</v>
      </c>
      <c r="AI85" s="319">
        <v>0</v>
      </c>
      <c r="AJ85" s="130"/>
      <c r="AK85" s="363">
        <v>586690</v>
      </c>
      <c r="AL85" s="364"/>
      <c r="AM85" s="365">
        <v>87413</v>
      </c>
      <c r="AN85" s="366"/>
      <c r="AO85" s="367">
        <v>0</v>
      </c>
      <c r="AP85" s="368"/>
      <c r="AQ85" s="365">
        <v>455157</v>
      </c>
      <c r="AR85" s="366"/>
      <c r="AS85" s="365">
        <v>455157</v>
      </c>
      <c r="AT85" s="366"/>
      <c r="AU85" s="365">
        <v>83971</v>
      </c>
      <c r="AV85" s="366"/>
      <c r="AW85" s="351">
        <v>0</v>
      </c>
      <c r="AX85" s="352"/>
      <c r="AY85" s="367">
        <v>371186</v>
      </c>
      <c r="AZ85" s="368"/>
      <c r="BA85" s="365">
        <v>44120</v>
      </c>
      <c r="BB85" s="366"/>
      <c r="BC85" s="367">
        <v>0</v>
      </c>
      <c r="BD85" s="368"/>
      <c r="BE85" s="367">
        <v>0</v>
      </c>
      <c r="BF85" s="369"/>
      <c r="BG85" s="131"/>
      <c r="BH85" s="136">
        <f t="shared" si="214"/>
        <v>775954</v>
      </c>
      <c r="BI85" s="124">
        <v>692109</v>
      </c>
      <c r="BJ85" s="125">
        <v>83845</v>
      </c>
      <c r="BK85" s="126">
        <f t="shared" si="215"/>
        <v>13049</v>
      </c>
      <c r="BL85" s="127">
        <v>11574</v>
      </c>
      <c r="BM85" s="318">
        <v>1475</v>
      </c>
      <c r="BN85" s="128">
        <v>0</v>
      </c>
      <c r="BO85" s="129">
        <v>0</v>
      </c>
      <c r="BP85" s="319">
        <v>0</v>
      </c>
      <c r="BQ85" s="126">
        <f t="shared" si="216"/>
        <v>473991</v>
      </c>
      <c r="BR85" s="127">
        <v>419378</v>
      </c>
      <c r="BS85" s="318">
        <v>54613</v>
      </c>
      <c r="BT85" s="126">
        <f t="shared" si="217"/>
        <v>473991</v>
      </c>
      <c r="BU85" s="127">
        <v>419378</v>
      </c>
      <c r="BV85" s="318">
        <v>54613</v>
      </c>
      <c r="BW85" s="126">
        <f t="shared" si="218"/>
        <v>280629</v>
      </c>
      <c r="BX85" s="127">
        <v>254359</v>
      </c>
      <c r="BY85" s="318">
        <v>26270</v>
      </c>
      <c r="BZ85" s="154">
        <v>0</v>
      </c>
      <c r="CA85" s="155">
        <v>0</v>
      </c>
      <c r="CB85" s="314">
        <v>0</v>
      </c>
      <c r="CC85" s="152">
        <f>CD85+CE85</f>
        <v>193362</v>
      </c>
      <c r="CD85" s="155">
        <v>165019</v>
      </c>
      <c r="CE85" s="332">
        <v>28343</v>
      </c>
      <c r="CF85" s="126">
        <f t="shared" si="219"/>
        <v>288914</v>
      </c>
      <c r="CG85" s="127">
        <v>261157</v>
      </c>
      <c r="CH85" s="318">
        <v>27757</v>
      </c>
      <c r="CI85" s="128">
        <v>0</v>
      </c>
      <c r="CJ85" s="129">
        <v>0</v>
      </c>
      <c r="CK85" s="319">
        <v>0</v>
      </c>
      <c r="CL85" s="128">
        <v>0</v>
      </c>
      <c r="CM85" s="129">
        <v>0</v>
      </c>
      <c r="CN85" s="319">
        <v>0</v>
      </c>
      <c r="CO85" s="131"/>
      <c r="CP85" s="27">
        <f t="shared" si="189"/>
        <v>12499960</v>
      </c>
      <c r="CQ85" s="62">
        <f t="shared" si="190"/>
        <v>11922496</v>
      </c>
      <c r="CR85" s="63">
        <f t="shared" si="191"/>
        <v>577464</v>
      </c>
      <c r="CS85" s="126">
        <f t="shared" si="192"/>
        <v>2220492</v>
      </c>
      <c r="CT85" s="127">
        <f t="shared" si="193"/>
        <v>2200478</v>
      </c>
      <c r="CU85" s="318">
        <f t="shared" si="194"/>
        <v>20014</v>
      </c>
      <c r="CV85" s="126">
        <f t="shared" si="195"/>
        <v>72626</v>
      </c>
      <c r="CW85" s="127">
        <f t="shared" si="196"/>
        <v>61358</v>
      </c>
      <c r="CX85" s="318">
        <f t="shared" si="197"/>
        <v>11268</v>
      </c>
      <c r="CY85" s="126">
        <f t="shared" si="198"/>
        <v>8864441</v>
      </c>
      <c r="CZ85" s="127">
        <f t="shared" si="199"/>
        <v>8632599</v>
      </c>
      <c r="DA85" s="318">
        <f t="shared" si="200"/>
        <v>231842</v>
      </c>
      <c r="DB85" s="126">
        <f t="shared" si="201"/>
        <v>1342401</v>
      </c>
      <c r="DC85" s="127">
        <f t="shared" si="202"/>
        <v>1028061</v>
      </c>
      <c r="DD85" s="318">
        <f t="shared" si="203"/>
        <v>314340</v>
      </c>
      <c r="DE85" s="128">
        <f t="shared" si="204"/>
        <v>0</v>
      </c>
      <c r="DF85" s="129">
        <f t="shared" si="205"/>
        <v>0</v>
      </c>
      <c r="DG85" s="319">
        <f t="shared" si="206"/>
        <v>0</v>
      </c>
      <c r="DH85" s="128">
        <f t="shared" si="207"/>
        <v>0</v>
      </c>
      <c r="DI85" s="129">
        <f t="shared" si="208"/>
        <v>0</v>
      </c>
      <c r="DJ85" s="132">
        <f t="shared" si="209"/>
        <v>0</v>
      </c>
      <c r="DK85" s="131"/>
      <c r="DL85" s="128">
        <v>0</v>
      </c>
      <c r="DM85" s="129">
        <v>0</v>
      </c>
      <c r="DN85" s="319">
        <v>0</v>
      </c>
      <c r="DO85" s="126">
        <f t="shared" ref="DO85:DO92" si="225">DP85+DQ85</f>
        <v>301401</v>
      </c>
      <c r="DP85" s="127">
        <v>275197</v>
      </c>
      <c r="DQ85" s="133">
        <v>26204</v>
      </c>
      <c r="DR85" s="126">
        <f t="shared" si="220"/>
        <v>475978</v>
      </c>
      <c r="DS85" s="127">
        <v>196094</v>
      </c>
      <c r="DT85" s="318">
        <v>279884</v>
      </c>
      <c r="DU85" s="126">
        <f t="shared" ref="DU85:DU92" si="226">DV85+DW85</f>
        <v>418176</v>
      </c>
      <c r="DV85" s="127">
        <v>383466</v>
      </c>
      <c r="DW85" s="133">
        <v>34710</v>
      </c>
    </row>
    <row r="86" spans="1:127" s="160" customFormat="1" ht="13.2" x14ac:dyDescent="0.3">
      <c r="A86" s="148"/>
      <c r="B86" s="205" t="s">
        <v>13</v>
      </c>
      <c r="C86" s="27">
        <f t="shared" si="221"/>
        <v>12278624</v>
      </c>
      <c r="D86" s="150">
        <v>11721001</v>
      </c>
      <c r="E86" s="151">
        <v>557623</v>
      </c>
      <c r="F86" s="43">
        <f t="shared" si="222"/>
        <v>2312492</v>
      </c>
      <c r="G86" s="153">
        <v>2291044</v>
      </c>
      <c r="H86" s="315">
        <v>21448</v>
      </c>
      <c r="I86" s="152">
        <f t="shared" si="223"/>
        <v>80301</v>
      </c>
      <c r="J86" s="153">
        <v>67395</v>
      </c>
      <c r="K86" s="315">
        <v>12906</v>
      </c>
      <c r="L86" s="152">
        <f t="shared" si="210"/>
        <v>8831085</v>
      </c>
      <c r="M86" s="153">
        <v>8615267</v>
      </c>
      <c r="N86" s="315">
        <v>215818</v>
      </c>
      <c r="O86" s="152">
        <f t="shared" si="211"/>
        <v>8831085</v>
      </c>
      <c r="P86" s="153">
        <v>8615267</v>
      </c>
      <c r="Q86" s="315">
        <v>215818</v>
      </c>
      <c r="R86" s="152">
        <f t="shared" si="212"/>
        <v>1612180</v>
      </c>
      <c r="S86" s="153">
        <v>1542572</v>
      </c>
      <c r="T86" s="315">
        <v>69608</v>
      </c>
      <c r="U86" s="154">
        <f t="shared" ref="U86:U89" si="227">V86+W86</f>
        <v>0</v>
      </c>
      <c r="V86" s="155">
        <v>0</v>
      </c>
      <c r="W86" s="314">
        <v>0</v>
      </c>
      <c r="X86" s="45">
        <f t="shared" si="224"/>
        <v>7218905</v>
      </c>
      <c r="Y86" s="155">
        <v>7072695</v>
      </c>
      <c r="Z86" s="310">
        <v>146210</v>
      </c>
      <c r="AA86" s="152">
        <f t="shared" si="213"/>
        <v>1054746</v>
      </c>
      <c r="AB86" s="153">
        <v>747295</v>
      </c>
      <c r="AC86" s="315">
        <v>307451</v>
      </c>
      <c r="AD86" s="128">
        <v>0</v>
      </c>
      <c r="AE86" s="129">
        <v>0</v>
      </c>
      <c r="AF86" s="319">
        <v>0</v>
      </c>
      <c r="AG86" s="128">
        <v>0</v>
      </c>
      <c r="AH86" s="129">
        <v>0</v>
      </c>
      <c r="AI86" s="319">
        <v>0</v>
      </c>
      <c r="AJ86" s="156"/>
      <c r="AK86" s="357">
        <v>696987</v>
      </c>
      <c r="AL86" s="358"/>
      <c r="AM86" s="359">
        <v>96364</v>
      </c>
      <c r="AN86" s="360"/>
      <c r="AO86" s="351">
        <v>0</v>
      </c>
      <c r="AP86" s="352"/>
      <c r="AQ86" s="361">
        <v>551696</v>
      </c>
      <c r="AR86" s="360"/>
      <c r="AS86" s="359">
        <v>551696</v>
      </c>
      <c r="AT86" s="360"/>
      <c r="AU86" s="359">
        <v>99283</v>
      </c>
      <c r="AV86" s="360"/>
      <c r="AW86" s="351">
        <v>0</v>
      </c>
      <c r="AX86" s="352"/>
      <c r="AY86" s="351">
        <v>452413</v>
      </c>
      <c r="AZ86" s="352"/>
      <c r="BA86" s="359">
        <v>48927</v>
      </c>
      <c r="BB86" s="360"/>
      <c r="BC86" s="351">
        <v>0</v>
      </c>
      <c r="BD86" s="352"/>
      <c r="BE86" s="351">
        <v>0</v>
      </c>
      <c r="BF86" s="356"/>
      <c r="BG86" s="157"/>
      <c r="BH86" s="149">
        <f t="shared" si="214"/>
        <v>904722</v>
      </c>
      <c r="BI86" s="150">
        <v>803721</v>
      </c>
      <c r="BJ86" s="151">
        <v>101001</v>
      </c>
      <c r="BK86" s="152">
        <f t="shared" si="215"/>
        <v>16022</v>
      </c>
      <c r="BL86" s="153">
        <v>14303</v>
      </c>
      <c r="BM86" s="315">
        <v>1719</v>
      </c>
      <c r="BN86" s="154">
        <v>0</v>
      </c>
      <c r="BO86" s="155">
        <v>0</v>
      </c>
      <c r="BP86" s="314">
        <v>0</v>
      </c>
      <c r="BQ86" s="152">
        <f t="shared" si="216"/>
        <v>583493</v>
      </c>
      <c r="BR86" s="153">
        <v>517206</v>
      </c>
      <c r="BS86" s="315">
        <v>66287</v>
      </c>
      <c r="BT86" s="152">
        <f t="shared" si="217"/>
        <v>583493</v>
      </c>
      <c r="BU86" s="153">
        <v>517206</v>
      </c>
      <c r="BV86" s="315">
        <v>66287</v>
      </c>
      <c r="BW86" s="152">
        <f t="shared" si="218"/>
        <v>321963</v>
      </c>
      <c r="BX86" s="153">
        <v>290285</v>
      </c>
      <c r="BY86" s="315">
        <v>31678</v>
      </c>
      <c r="BZ86" s="154">
        <f t="shared" ref="BZ86:BZ89" si="228">CA86+CB86</f>
        <v>0</v>
      </c>
      <c r="CA86" s="155">
        <v>0</v>
      </c>
      <c r="CB86" s="314">
        <v>0</v>
      </c>
      <c r="CC86" s="152">
        <f t="shared" ref="CC86:CC92" si="229">CD86+CE86</f>
        <v>261530</v>
      </c>
      <c r="CD86" s="155">
        <v>226921</v>
      </c>
      <c r="CE86" s="332">
        <v>34609</v>
      </c>
      <c r="CF86" s="152">
        <f t="shared" si="219"/>
        <v>305207</v>
      </c>
      <c r="CG86" s="153">
        <v>272212</v>
      </c>
      <c r="CH86" s="315">
        <v>32995</v>
      </c>
      <c r="CI86" s="154">
        <v>0</v>
      </c>
      <c r="CJ86" s="155">
        <v>0</v>
      </c>
      <c r="CK86" s="314">
        <v>0</v>
      </c>
      <c r="CL86" s="154">
        <f t="shared" ref="CL86:CL89" si="230">CM86+CN86</f>
        <v>0</v>
      </c>
      <c r="CM86" s="155">
        <v>0</v>
      </c>
      <c r="CN86" s="314">
        <v>0</v>
      </c>
      <c r="CO86" s="157"/>
      <c r="CP86" s="27">
        <f t="shared" si="189"/>
        <v>13880333</v>
      </c>
      <c r="CQ86" s="62">
        <f t="shared" si="190"/>
        <v>13221709</v>
      </c>
      <c r="CR86" s="63">
        <f t="shared" si="191"/>
        <v>658624</v>
      </c>
      <c r="CS86" s="152">
        <f t="shared" si="192"/>
        <v>2424878</v>
      </c>
      <c r="CT86" s="153">
        <f t="shared" si="193"/>
        <v>2401711</v>
      </c>
      <c r="CU86" s="315">
        <f t="shared" si="194"/>
        <v>23167</v>
      </c>
      <c r="CV86" s="152">
        <f t="shared" si="195"/>
        <v>80301</v>
      </c>
      <c r="CW86" s="153">
        <f t="shared" si="196"/>
        <v>67395</v>
      </c>
      <c r="CX86" s="315">
        <f t="shared" si="197"/>
        <v>12906</v>
      </c>
      <c r="CY86" s="152">
        <f t="shared" si="198"/>
        <v>9966274</v>
      </c>
      <c r="CZ86" s="153">
        <f t="shared" si="199"/>
        <v>9684169</v>
      </c>
      <c r="DA86" s="315">
        <f t="shared" si="200"/>
        <v>282105</v>
      </c>
      <c r="DB86" s="152">
        <f t="shared" si="201"/>
        <v>1408880</v>
      </c>
      <c r="DC86" s="153">
        <f t="shared" si="202"/>
        <v>1068434</v>
      </c>
      <c r="DD86" s="315">
        <f t="shared" si="203"/>
        <v>340446</v>
      </c>
      <c r="DE86" s="154">
        <f t="shared" si="204"/>
        <v>0</v>
      </c>
      <c r="DF86" s="155">
        <f t="shared" si="205"/>
        <v>0</v>
      </c>
      <c r="DG86" s="314">
        <f t="shared" si="206"/>
        <v>0</v>
      </c>
      <c r="DH86" s="154">
        <f t="shared" si="207"/>
        <v>0</v>
      </c>
      <c r="DI86" s="155">
        <f t="shared" si="208"/>
        <v>0</v>
      </c>
      <c r="DJ86" s="158">
        <f t="shared" si="209"/>
        <v>0</v>
      </c>
      <c r="DK86" s="157"/>
      <c r="DL86" s="154">
        <v>0</v>
      </c>
      <c r="DM86" s="155">
        <v>0</v>
      </c>
      <c r="DN86" s="314">
        <v>0</v>
      </c>
      <c r="DO86" s="152">
        <f t="shared" si="225"/>
        <v>342313</v>
      </c>
      <c r="DP86" s="153">
        <v>311292</v>
      </c>
      <c r="DQ86" s="159">
        <v>31021</v>
      </c>
      <c r="DR86" s="152">
        <f t="shared" si="220"/>
        <v>536658</v>
      </c>
      <c r="DS86" s="153">
        <v>218973</v>
      </c>
      <c r="DT86" s="315">
        <v>317685</v>
      </c>
      <c r="DU86" s="152">
        <f t="shared" si="226"/>
        <v>446218</v>
      </c>
      <c r="DV86" s="153">
        <v>406020</v>
      </c>
      <c r="DW86" s="159">
        <v>40198</v>
      </c>
    </row>
    <row r="87" spans="1:127" s="36" customFormat="1" ht="13.2" x14ac:dyDescent="0.25">
      <c r="A87" s="57"/>
      <c r="B87" s="58" t="s">
        <v>14</v>
      </c>
      <c r="C87" s="27">
        <f t="shared" si="221"/>
        <v>12018765</v>
      </c>
      <c r="D87" s="67">
        <v>11508750</v>
      </c>
      <c r="E87" s="63">
        <v>510015</v>
      </c>
      <c r="F87" s="43">
        <f t="shared" si="222"/>
        <v>2246085</v>
      </c>
      <c r="G87" s="44">
        <v>2225739</v>
      </c>
      <c r="H87" s="321">
        <v>20346</v>
      </c>
      <c r="I87" s="152">
        <f t="shared" si="223"/>
        <v>76948</v>
      </c>
      <c r="J87" s="44">
        <v>64859</v>
      </c>
      <c r="K87" s="321">
        <v>12089</v>
      </c>
      <c r="L87" s="152">
        <f t="shared" si="210"/>
        <v>8705321</v>
      </c>
      <c r="M87" s="44">
        <v>8505478</v>
      </c>
      <c r="N87" s="321">
        <v>199843</v>
      </c>
      <c r="O87" s="152">
        <f t="shared" si="211"/>
        <v>8705321</v>
      </c>
      <c r="P87" s="44">
        <v>8505478</v>
      </c>
      <c r="Q87" s="321">
        <v>199843</v>
      </c>
      <c r="R87" s="152">
        <f t="shared" si="212"/>
        <v>1575410</v>
      </c>
      <c r="S87" s="44">
        <v>1511330</v>
      </c>
      <c r="T87" s="321">
        <v>64080</v>
      </c>
      <c r="U87" s="154">
        <f t="shared" si="227"/>
        <v>0</v>
      </c>
      <c r="V87" s="155">
        <v>0</v>
      </c>
      <c r="W87" s="323">
        <v>0</v>
      </c>
      <c r="X87" s="45">
        <f t="shared" si="224"/>
        <v>7129911</v>
      </c>
      <c r="Y87" s="155">
        <v>6994148</v>
      </c>
      <c r="Z87" s="323">
        <v>135763</v>
      </c>
      <c r="AA87" s="152">
        <f t="shared" si="213"/>
        <v>990411</v>
      </c>
      <c r="AB87" s="44">
        <v>712674</v>
      </c>
      <c r="AC87" s="321">
        <v>277737</v>
      </c>
      <c r="AD87" s="128">
        <v>0</v>
      </c>
      <c r="AE87" s="129">
        <v>0</v>
      </c>
      <c r="AF87" s="324">
        <v>0</v>
      </c>
      <c r="AG87" s="128">
        <v>0</v>
      </c>
      <c r="AH87" s="129">
        <v>0</v>
      </c>
      <c r="AI87" s="324">
        <v>0</v>
      </c>
      <c r="AJ87" s="47"/>
      <c r="AK87" s="447">
        <v>855268</v>
      </c>
      <c r="AL87" s="348"/>
      <c r="AM87" s="353">
        <v>119622</v>
      </c>
      <c r="AN87" s="350"/>
      <c r="AO87" s="351">
        <v>0</v>
      </c>
      <c r="AP87" s="352"/>
      <c r="AQ87" s="353">
        <v>689078</v>
      </c>
      <c r="AR87" s="350"/>
      <c r="AS87" s="353">
        <v>689078</v>
      </c>
      <c r="AT87" s="350"/>
      <c r="AU87" s="353">
        <v>118892</v>
      </c>
      <c r="AV87" s="350"/>
      <c r="AW87" s="351">
        <v>0</v>
      </c>
      <c r="AX87" s="352"/>
      <c r="AY87" s="354">
        <v>570186</v>
      </c>
      <c r="AZ87" s="355"/>
      <c r="BA87" s="353">
        <v>46568</v>
      </c>
      <c r="BB87" s="350"/>
      <c r="BC87" s="344">
        <v>0</v>
      </c>
      <c r="BD87" s="345"/>
      <c r="BE87" s="344">
        <v>0</v>
      </c>
      <c r="BF87" s="346"/>
      <c r="BG87" s="48"/>
      <c r="BH87" s="149">
        <f t="shared" si="214"/>
        <v>872977</v>
      </c>
      <c r="BI87" s="62">
        <v>777510</v>
      </c>
      <c r="BJ87" s="63">
        <v>95467</v>
      </c>
      <c r="BK87" s="152">
        <f t="shared" si="215"/>
        <v>13545</v>
      </c>
      <c r="BL87" s="44">
        <v>12134</v>
      </c>
      <c r="BM87" s="321">
        <v>1411</v>
      </c>
      <c r="BN87" s="154">
        <v>0</v>
      </c>
      <c r="BO87" s="155">
        <v>0</v>
      </c>
      <c r="BP87" s="323">
        <v>0</v>
      </c>
      <c r="BQ87" s="152">
        <f t="shared" si="216"/>
        <v>585446</v>
      </c>
      <c r="BR87" s="44">
        <v>522447</v>
      </c>
      <c r="BS87" s="321">
        <v>62999</v>
      </c>
      <c r="BT87" s="152">
        <f t="shared" si="217"/>
        <v>585446</v>
      </c>
      <c r="BU87" s="44">
        <v>522447</v>
      </c>
      <c r="BV87" s="321">
        <v>62999</v>
      </c>
      <c r="BW87" s="152">
        <f t="shared" si="218"/>
        <v>302530</v>
      </c>
      <c r="BX87" s="44">
        <v>272599</v>
      </c>
      <c r="BY87" s="321">
        <v>29931</v>
      </c>
      <c r="BZ87" s="154">
        <f t="shared" si="228"/>
        <v>0</v>
      </c>
      <c r="CA87" s="155">
        <v>0</v>
      </c>
      <c r="CB87" s="323">
        <v>0</v>
      </c>
      <c r="CC87" s="152">
        <f t="shared" si="229"/>
        <v>282916</v>
      </c>
      <c r="CD87" s="155">
        <v>249848</v>
      </c>
      <c r="CE87" s="323">
        <v>33068</v>
      </c>
      <c r="CF87" s="152">
        <f t="shared" si="219"/>
        <v>273986</v>
      </c>
      <c r="CG87" s="44">
        <v>242929</v>
      </c>
      <c r="CH87" s="321">
        <v>31057</v>
      </c>
      <c r="CI87" s="154">
        <v>0</v>
      </c>
      <c r="CJ87" s="155">
        <v>0</v>
      </c>
      <c r="CK87" s="323">
        <v>0</v>
      </c>
      <c r="CL87" s="154">
        <f t="shared" si="230"/>
        <v>0</v>
      </c>
      <c r="CM87" s="155">
        <v>0</v>
      </c>
      <c r="CN87" s="323">
        <v>0</v>
      </c>
      <c r="CO87" s="48"/>
      <c r="CP87" s="27">
        <f t="shared" si="189"/>
        <v>13747010</v>
      </c>
      <c r="CQ87" s="62">
        <f t="shared" si="190"/>
        <v>13141528</v>
      </c>
      <c r="CR87" s="63">
        <f t="shared" si="191"/>
        <v>605482</v>
      </c>
      <c r="CS87" s="152">
        <f t="shared" si="192"/>
        <v>2379252</v>
      </c>
      <c r="CT87" s="153">
        <f t="shared" si="193"/>
        <v>2357495</v>
      </c>
      <c r="CU87" s="322">
        <f t="shared" si="194"/>
        <v>21757</v>
      </c>
      <c r="CV87" s="152">
        <f t="shared" si="195"/>
        <v>76948</v>
      </c>
      <c r="CW87" s="153">
        <f t="shared" si="196"/>
        <v>64859</v>
      </c>
      <c r="CX87" s="322">
        <f t="shared" si="197"/>
        <v>12089</v>
      </c>
      <c r="CY87" s="152">
        <f t="shared" si="198"/>
        <v>9979845</v>
      </c>
      <c r="CZ87" s="153">
        <f t="shared" si="199"/>
        <v>9717003</v>
      </c>
      <c r="DA87" s="322">
        <f t="shared" si="200"/>
        <v>262842</v>
      </c>
      <c r="DB87" s="152">
        <f t="shared" si="201"/>
        <v>1310965</v>
      </c>
      <c r="DC87" s="153">
        <f t="shared" si="202"/>
        <v>1002171</v>
      </c>
      <c r="DD87" s="322">
        <f t="shared" si="203"/>
        <v>308794</v>
      </c>
      <c r="DE87" s="154">
        <f t="shared" si="204"/>
        <v>0</v>
      </c>
      <c r="DF87" s="155">
        <f t="shared" si="205"/>
        <v>0</v>
      </c>
      <c r="DG87" s="323">
        <f t="shared" si="206"/>
        <v>0</v>
      </c>
      <c r="DH87" s="154">
        <f t="shared" si="207"/>
        <v>0</v>
      </c>
      <c r="DI87" s="155">
        <f t="shared" si="208"/>
        <v>0</v>
      </c>
      <c r="DJ87" s="158">
        <f t="shared" si="209"/>
        <v>0</v>
      </c>
      <c r="DK87" s="74"/>
      <c r="DL87" s="154">
        <v>0</v>
      </c>
      <c r="DM87" s="155">
        <v>0</v>
      </c>
      <c r="DN87" s="323">
        <v>0</v>
      </c>
      <c r="DO87" s="152">
        <f t="shared" si="225"/>
        <v>318942</v>
      </c>
      <c r="DP87" s="153">
        <v>289625</v>
      </c>
      <c r="DQ87" s="322">
        <v>29317</v>
      </c>
      <c r="DR87" s="152">
        <f t="shared" si="220"/>
        <v>473852</v>
      </c>
      <c r="DS87" s="44">
        <v>190795</v>
      </c>
      <c r="DT87" s="321">
        <v>283057</v>
      </c>
      <c r="DU87" s="152">
        <f t="shared" si="226"/>
        <v>432672</v>
      </c>
      <c r="DV87" s="44">
        <v>395580</v>
      </c>
      <c r="DW87" s="50">
        <v>37092</v>
      </c>
    </row>
    <row r="88" spans="1:127" s="36" customFormat="1" ht="13.2" x14ac:dyDescent="0.25">
      <c r="A88" s="57"/>
      <c r="B88" s="58" t="s">
        <v>43</v>
      </c>
      <c r="C88" s="27">
        <f t="shared" si="221"/>
        <v>12644339</v>
      </c>
      <c r="D88" s="62">
        <v>12112818</v>
      </c>
      <c r="E88" s="63">
        <v>531521</v>
      </c>
      <c r="F88" s="43">
        <f t="shared" si="222"/>
        <v>2415981</v>
      </c>
      <c r="G88" s="44">
        <v>2393513</v>
      </c>
      <c r="H88" s="321">
        <v>22468</v>
      </c>
      <c r="I88" s="152">
        <f t="shared" si="223"/>
        <v>82530</v>
      </c>
      <c r="J88" s="44">
        <v>68602</v>
      </c>
      <c r="K88" s="321">
        <v>13928</v>
      </c>
      <c r="L88" s="152">
        <f t="shared" si="210"/>
        <v>9154531</v>
      </c>
      <c r="M88" s="44">
        <v>8936011</v>
      </c>
      <c r="N88" s="321">
        <v>218520</v>
      </c>
      <c r="O88" s="152">
        <f t="shared" si="211"/>
        <v>9154531</v>
      </c>
      <c r="P88" s="44">
        <v>8936011</v>
      </c>
      <c r="Q88" s="321">
        <v>218520</v>
      </c>
      <c r="R88" s="152">
        <f t="shared" si="212"/>
        <v>1623071</v>
      </c>
      <c r="S88" s="44">
        <v>1555982</v>
      </c>
      <c r="T88" s="321">
        <v>67089</v>
      </c>
      <c r="U88" s="154">
        <f t="shared" si="227"/>
        <v>0</v>
      </c>
      <c r="V88" s="155">
        <v>0</v>
      </c>
      <c r="W88" s="323">
        <v>0</v>
      </c>
      <c r="X88" s="45">
        <f t="shared" si="224"/>
        <v>7531460</v>
      </c>
      <c r="Y88" s="155">
        <v>7380029</v>
      </c>
      <c r="Z88" s="323">
        <v>151431</v>
      </c>
      <c r="AA88" s="152">
        <f t="shared" si="213"/>
        <v>991297</v>
      </c>
      <c r="AB88" s="44">
        <v>714692</v>
      </c>
      <c r="AC88" s="321">
        <v>276605</v>
      </c>
      <c r="AD88" s="128">
        <v>0</v>
      </c>
      <c r="AE88" s="129">
        <v>0</v>
      </c>
      <c r="AF88" s="324">
        <v>0</v>
      </c>
      <c r="AG88" s="128">
        <v>0</v>
      </c>
      <c r="AH88" s="129">
        <v>0</v>
      </c>
      <c r="AI88" s="324">
        <v>0</v>
      </c>
      <c r="AJ88" s="47"/>
      <c r="AK88" s="347">
        <v>1069166</v>
      </c>
      <c r="AL88" s="348"/>
      <c r="AM88" s="353">
        <v>129720</v>
      </c>
      <c r="AN88" s="350"/>
      <c r="AO88" s="351">
        <v>0</v>
      </c>
      <c r="AP88" s="352"/>
      <c r="AQ88" s="353">
        <v>884067</v>
      </c>
      <c r="AR88" s="350"/>
      <c r="AS88" s="353">
        <v>884067</v>
      </c>
      <c r="AT88" s="350"/>
      <c r="AU88" s="353">
        <v>144089</v>
      </c>
      <c r="AV88" s="350"/>
      <c r="AW88" s="351">
        <v>0</v>
      </c>
      <c r="AX88" s="352"/>
      <c r="AY88" s="354">
        <v>739978</v>
      </c>
      <c r="AZ88" s="355"/>
      <c r="BA88" s="353">
        <v>55379</v>
      </c>
      <c r="BB88" s="350"/>
      <c r="BC88" s="344">
        <v>0</v>
      </c>
      <c r="BD88" s="345"/>
      <c r="BE88" s="344">
        <v>0</v>
      </c>
      <c r="BF88" s="346"/>
      <c r="BG88" s="48"/>
      <c r="BH88" s="149">
        <f t="shared" si="214"/>
        <v>1029265</v>
      </c>
      <c r="BI88" s="62">
        <v>913969</v>
      </c>
      <c r="BJ88" s="63">
        <v>115296</v>
      </c>
      <c r="BK88" s="152">
        <f t="shared" si="215"/>
        <v>15112</v>
      </c>
      <c r="BL88" s="44">
        <v>13569</v>
      </c>
      <c r="BM88" s="321">
        <v>1543</v>
      </c>
      <c r="BN88" s="154">
        <v>0</v>
      </c>
      <c r="BO88" s="155">
        <v>0</v>
      </c>
      <c r="BP88" s="323">
        <v>0</v>
      </c>
      <c r="BQ88" s="152">
        <f t="shared" si="216"/>
        <v>723537</v>
      </c>
      <c r="BR88" s="44">
        <v>646548</v>
      </c>
      <c r="BS88" s="321">
        <v>76989</v>
      </c>
      <c r="BT88" s="152">
        <f t="shared" si="217"/>
        <v>723537</v>
      </c>
      <c r="BU88" s="44">
        <v>646548</v>
      </c>
      <c r="BV88" s="321">
        <v>76989</v>
      </c>
      <c r="BW88" s="152">
        <f t="shared" si="218"/>
        <v>350619</v>
      </c>
      <c r="BX88" s="44">
        <v>314575</v>
      </c>
      <c r="BY88" s="321">
        <v>36044</v>
      </c>
      <c r="BZ88" s="154">
        <f t="shared" si="228"/>
        <v>0</v>
      </c>
      <c r="CA88" s="155">
        <v>0</v>
      </c>
      <c r="CB88" s="323">
        <v>0</v>
      </c>
      <c r="CC88" s="152">
        <f t="shared" si="229"/>
        <v>372918</v>
      </c>
      <c r="CD88" s="155">
        <v>331973</v>
      </c>
      <c r="CE88" s="323">
        <v>40945</v>
      </c>
      <c r="CF88" s="152">
        <f t="shared" si="219"/>
        <v>290616</v>
      </c>
      <c r="CG88" s="44">
        <v>253852</v>
      </c>
      <c r="CH88" s="321">
        <v>36764</v>
      </c>
      <c r="CI88" s="154">
        <v>0</v>
      </c>
      <c r="CJ88" s="155">
        <v>0</v>
      </c>
      <c r="CK88" s="323">
        <v>0</v>
      </c>
      <c r="CL88" s="154">
        <f t="shared" si="230"/>
        <v>0</v>
      </c>
      <c r="CM88" s="155">
        <v>0</v>
      </c>
      <c r="CN88" s="323">
        <v>0</v>
      </c>
      <c r="CO88" s="48"/>
      <c r="CP88" s="27">
        <f t="shared" si="189"/>
        <v>14742770</v>
      </c>
      <c r="CQ88" s="62">
        <f t="shared" si="190"/>
        <v>14095953</v>
      </c>
      <c r="CR88" s="63">
        <f t="shared" si="191"/>
        <v>646817</v>
      </c>
      <c r="CS88" s="152">
        <f t="shared" si="192"/>
        <v>2560813</v>
      </c>
      <c r="CT88" s="153">
        <f t="shared" si="193"/>
        <v>2536802</v>
      </c>
      <c r="CU88" s="322">
        <f t="shared" si="194"/>
        <v>24011</v>
      </c>
      <c r="CV88" s="152">
        <f t="shared" si="195"/>
        <v>82530</v>
      </c>
      <c r="CW88" s="153">
        <f t="shared" si="196"/>
        <v>68602</v>
      </c>
      <c r="CX88" s="322">
        <f t="shared" si="197"/>
        <v>13928</v>
      </c>
      <c r="CY88" s="152">
        <f t="shared" si="198"/>
        <v>10762135</v>
      </c>
      <c r="CZ88" s="153">
        <f t="shared" si="199"/>
        <v>10466626</v>
      </c>
      <c r="DA88" s="322">
        <f t="shared" si="200"/>
        <v>295509</v>
      </c>
      <c r="DB88" s="152">
        <f t="shared" si="201"/>
        <v>1337292</v>
      </c>
      <c r="DC88" s="153">
        <f t="shared" si="202"/>
        <v>1023923</v>
      </c>
      <c r="DD88" s="322">
        <f t="shared" si="203"/>
        <v>313369</v>
      </c>
      <c r="DE88" s="154">
        <f t="shared" si="204"/>
        <v>0</v>
      </c>
      <c r="DF88" s="155">
        <f t="shared" si="205"/>
        <v>0</v>
      </c>
      <c r="DG88" s="323">
        <f t="shared" si="206"/>
        <v>0</v>
      </c>
      <c r="DH88" s="154">
        <f t="shared" si="207"/>
        <v>0</v>
      </c>
      <c r="DI88" s="155">
        <f t="shared" si="208"/>
        <v>0</v>
      </c>
      <c r="DJ88" s="158">
        <f t="shared" si="209"/>
        <v>0</v>
      </c>
      <c r="DK88" s="74"/>
      <c r="DL88" s="154">
        <v>0</v>
      </c>
      <c r="DM88" s="155">
        <v>0</v>
      </c>
      <c r="DN88" s="323">
        <v>0</v>
      </c>
      <c r="DO88" s="152">
        <f t="shared" si="225"/>
        <v>324223</v>
      </c>
      <c r="DP88" s="44">
        <v>293102</v>
      </c>
      <c r="DQ88" s="295">
        <v>31121</v>
      </c>
      <c r="DR88" s="152">
        <f t="shared" si="220"/>
        <v>500028</v>
      </c>
      <c r="DS88" s="44">
        <v>198735</v>
      </c>
      <c r="DT88" s="321">
        <v>301293</v>
      </c>
      <c r="DU88" s="152">
        <f t="shared" si="226"/>
        <v>457785</v>
      </c>
      <c r="DV88" s="44">
        <v>418252</v>
      </c>
      <c r="DW88" s="50">
        <v>39533</v>
      </c>
    </row>
    <row r="89" spans="1:127" s="36" customFormat="1" ht="13.2" x14ac:dyDescent="0.25">
      <c r="A89" s="57"/>
      <c r="B89" s="58" t="s">
        <v>15</v>
      </c>
      <c r="C89" s="27">
        <f t="shared" si="221"/>
        <v>12555613</v>
      </c>
      <c r="D89" s="62">
        <v>12005746</v>
      </c>
      <c r="E89" s="63">
        <v>549867</v>
      </c>
      <c r="F89" s="43">
        <f t="shared" si="222"/>
        <v>2321432</v>
      </c>
      <c r="G89" s="44">
        <v>2299685</v>
      </c>
      <c r="H89" s="321">
        <v>21747</v>
      </c>
      <c r="I89" s="152">
        <f t="shared" si="223"/>
        <v>79913</v>
      </c>
      <c r="J89" s="44">
        <v>66620</v>
      </c>
      <c r="K89" s="321">
        <v>13293</v>
      </c>
      <c r="L89" s="152">
        <f t="shared" si="210"/>
        <v>9120012</v>
      </c>
      <c r="M89" s="44">
        <v>8897981</v>
      </c>
      <c r="N89" s="321">
        <v>222031</v>
      </c>
      <c r="O89" s="152">
        <f t="shared" si="211"/>
        <v>9120012</v>
      </c>
      <c r="P89" s="44">
        <v>8897981</v>
      </c>
      <c r="Q89" s="321">
        <v>222031</v>
      </c>
      <c r="R89" s="152">
        <f t="shared" si="212"/>
        <v>1576577</v>
      </c>
      <c r="S89" s="44">
        <v>1508479</v>
      </c>
      <c r="T89" s="321">
        <v>68098</v>
      </c>
      <c r="U89" s="154">
        <f t="shared" si="227"/>
        <v>0</v>
      </c>
      <c r="V89" s="155">
        <v>0</v>
      </c>
      <c r="W89" s="323">
        <v>0</v>
      </c>
      <c r="X89" s="45">
        <f t="shared" si="224"/>
        <v>7543435</v>
      </c>
      <c r="Y89" s="155">
        <v>7389502</v>
      </c>
      <c r="Z89" s="323">
        <v>153933</v>
      </c>
      <c r="AA89" s="152">
        <f t="shared" si="213"/>
        <v>1034256</v>
      </c>
      <c r="AB89" s="44">
        <v>741460</v>
      </c>
      <c r="AC89" s="321">
        <v>292796</v>
      </c>
      <c r="AD89" s="128">
        <v>0</v>
      </c>
      <c r="AE89" s="129">
        <v>0</v>
      </c>
      <c r="AF89" s="324">
        <v>0</v>
      </c>
      <c r="AG89" s="128">
        <v>0</v>
      </c>
      <c r="AH89" s="129">
        <v>0</v>
      </c>
      <c r="AI89" s="324">
        <v>0</v>
      </c>
      <c r="AJ89" s="47"/>
      <c r="AK89" s="347">
        <v>1089792</v>
      </c>
      <c r="AL89" s="348"/>
      <c r="AM89" s="349">
        <v>120095</v>
      </c>
      <c r="AN89" s="350"/>
      <c r="AO89" s="351">
        <v>0</v>
      </c>
      <c r="AP89" s="352"/>
      <c r="AQ89" s="353">
        <v>917765</v>
      </c>
      <c r="AR89" s="350"/>
      <c r="AS89" s="353">
        <v>917765</v>
      </c>
      <c r="AT89" s="350"/>
      <c r="AU89" s="353">
        <v>146525</v>
      </c>
      <c r="AV89" s="350"/>
      <c r="AW89" s="351">
        <v>0</v>
      </c>
      <c r="AX89" s="352"/>
      <c r="AY89" s="354">
        <v>771240</v>
      </c>
      <c r="AZ89" s="355"/>
      <c r="BA89" s="353">
        <v>51932</v>
      </c>
      <c r="BB89" s="350"/>
      <c r="BC89" s="344">
        <v>0</v>
      </c>
      <c r="BD89" s="345"/>
      <c r="BE89" s="344">
        <v>0</v>
      </c>
      <c r="BF89" s="346"/>
      <c r="BG89" s="48"/>
      <c r="BH89" s="149">
        <f t="shared" si="214"/>
        <v>1014035</v>
      </c>
      <c r="BI89" s="62">
        <v>902562</v>
      </c>
      <c r="BJ89" s="63">
        <v>111473</v>
      </c>
      <c r="BK89" s="152">
        <f t="shared" si="215"/>
        <v>15646</v>
      </c>
      <c r="BL89" s="44">
        <v>13863</v>
      </c>
      <c r="BM89" s="321">
        <v>1783</v>
      </c>
      <c r="BN89" s="154">
        <v>0</v>
      </c>
      <c r="BO89" s="155">
        <v>0</v>
      </c>
      <c r="BP89" s="323">
        <v>0</v>
      </c>
      <c r="BQ89" s="152">
        <f t="shared" si="216"/>
        <v>721544</v>
      </c>
      <c r="BR89" s="44">
        <v>646966</v>
      </c>
      <c r="BS89" s="321">
        <v>74578</v>
      </c>
      <c r="BT89" s="152">
        <f t="shared" si="217"/>
        <v>721544</v>
      </c>
      <c r="BU89" s="44">
        <v>646966</v>
      </c>
      <c r="BV89" s="321">
        <v>74578</v>
      </c>
      <c r="BW89" s="152">
        <f t="shared" si="218"/>
        <v>328107</v>
      </c>
      <c r="BX89" s="44">
        <v>294986</v>
      </c>
      <c r="BY89" s="321">
        <v>33121</v>
      </c>
      <c r="BZ89" s="154">
        <f t="shared" si="228"/>
        <v>0</v>
      </c>
      <c r="CA89" s="155">
        <v>0</v>
      </c>
      <c r="CB89" s="323">
        <v>0</v>
      </c>
      <c r="CC89" s="152">
        <f t="shared" si="229"/>
        <v>393437</v>
      </c>
      <c r="CD89" s="155">
        <v>351980</v>
      </c>
      <c r="CE89" s="323">
        <v>41457</v>
      </c>
      <c r="CF89" s="152">
        <f t="shared" si="219"/>
        <v>276845</v>
      </c>
      <c r="CG89" s="44">
        <v>241733</v>
      </c>
      <c r="CH89" s="321">
        <v>35112</v>
      </c>
      <c r="CI89" s="154">
        <v>0</v>
      </c>
      <c r="CJ89" s="155">
        <v>0</v>
      </c>
      <c r="CK89" s="323">
        <v>0</v>
      </c>
      <c r="CL89" s="154">
        <f t="shared" si="230"/>
        <v>0</v>
      </c>
      <c r="CM89" s="155">
        <v>0</v>
      </c>
      <c r="CN89" s="323">
        <v>0</v>
      </c>
      <c r="CO89" s="48"/>
      <c r="CP89" s="27">
        <f t="shared" si="189"/>
        <v>14659440</v>
      </c>
      <c r="CQ89" s="62">
        <f t="shared" si="190"/>
        <v>13998100</v>
      </c>
      <c r="CR89" s="63">
        <f t="shared" si="191"/>
        <v>661340</v>
      </c>
      <c r="CS89" s="152">
        <f t="shared" si="192"/>
        <v>2457173</v>
      </c>
      <c r="CT89" s="153">
        <f t="shared" si="193"/>
        <v>2433643</v>
      </c>
      <c r="CU89" s="322">
        <f t="shared" si="194"/>
        <v>23530</v>
      </c>
      <c r="CV89" s="152">
        <f t="shared" si="195"/>
        <v>79913</v>
      </c>
      <c r="CW89" s="153">
        <f t="shared" si="196"/>
        <v>66620</v>
      </c>
      <c r="CX89" s="322">
        <f t="shared" si="197"/>
        <v>13293</v>
      </c>
      <c r="CY89" s="152">
        <f t="shared" si="198"/>
        <v>10759321</v>
      </c>
      <c r="CZ89" s="153">
        <f t="shared" si="199"/>
        <v>10462712</v>
      </c>
      <c r="DA89" s="322">
        <f t="shared" si="200"/>
        <v>296609</v>
      </c>
      <c r="DB89" s="152">
        <f t="shared" si="201"/>
        <v>1363033</v>
      </c>
      <c r="DC89" s="153">
        <f t="shared" si="202"/>
        <v>1035125</v>
      </c>
      <c r="DD89" s="322">
        <f t="shared" si="203"/>
        <v>327908</v>
      </c>
      <c r="DE89" s="154">
        <f t="shared" si="204"/>
        <v>0</v>
      </c>
      <c r="DF89" s="155">
        <f t="shared" si="205"/>
        <v>0</v>
      </c>
      <c r="DG89" s="323">
        <f t="shared" si="206"/>
        <v>0</v>
      </c>
      <c r="DH89" s="154">
        <f t="shared" si="207"/>
        <v>0</v>
      </c>
      <c r="DI89" s="155">
        <f t="shared" si="208"/>
        <v>0</v>
      </c>
      <c r="DJ89" s="158">
        <f t="shared" si="209"/>
        <v>0</v>
      </c>
      <c r="DK89" s="74"/>
      <c r="DL89" s="154">
        <v>0</v>
      </c>
      <c r="DM89" s="155">
        <v>0</v>
      </c>
      <c r="DN89" s="323">
        <v>0</v>
      </c>
      <c r="DO89" s="152">
        <f t="shared" si="225"/>
        <v>337267</v>
      </c>
      <c r="DP89" s="44">
        <v>305183</v>
      </c>
      <c r="DQ89" s="295">
        <v>32084</v>
      </c>
      <c r="DR89" s="152">
        <f t="shared" si="220"/>
        <v>502551</v>
      </c>
      <c r="DS89" s="44">
        <v>201824</v>
      </c>
      <c r="DT89" s="321">
        <v>300727</v>
      </c>
      <c r="DU89" s="152">
        <f t="shared" si="226"/>
        <v>443702</v>
      </c>
      <c r="DV89" s="44">
        <v>404842</v>
      </c>
      <c r="DW89" s="50">
        <v>38860</v>
      </c>
    </row>
    <row r="90" spans="1:127" s="36" customFormat="1" ht="13.2" x14ac:dyDescent="0.25">
      <c r="A90" s="57"/>
      <c r="B90" s="58" t="s">
        <v>16</v>
      </c>
      <c r="C90" s="27">
        <f t="shared" si="221"/>
        <v>12675138</v>
      </c>
      <c r="D90" s="62">
        <v>12117640</v>
      </c>
      <c r="E90" s="63">
        <v>557498</v>
      </c>
      <c r="F90" s="43">
        <f t="shared" si="222"/>
        <v>2256749</v>
      </c>
      <c r="G90" s="44">
        <v>2235183</v>
      </c>
      <c r="H90" s="333">
        <v>21566</v>
      </c>
      <c r="I90" s="152">
        <f t="shared" si="223"/>
        <v>78156</v>
      </c>
      <c r="J90" s="44">
        <v>65312</v>
      </c>
      <c r="K90" s="333">
        <v>12844</v>
      </c>
      <c r="L90" s="152">
        <f t="shared" si="210"/>
        <v>9300200</v>
      </c>
      <c r="M90" s="44">
        <v>9075683</v>
      </c>
      <c r="N90" s="333">
        <v>224517</v>
      </c>
      <c r="O90" s="152">
        <f t="shared" si="211"/>
        <v>9300200</v>
      </c>
      <c r="P90" s="44">
        <v>9075683</v>
      </c>
      <c r="Q90" s="333">
        <v>224517</v>
      </c>
      <c r="R90" s="152">
        <f t="shared" si="212"/>
        <v>1550222</v>
      </c>
      <c r="S90" s="44">
        <v>1480322</v>
      </c>
      <c r="T90" s="333">
        <v>69900</v>
      </c>
      <c r="U90" s="154">
        <f t="shared" ref="U90:U92" si="231">V90+W90</f>
        <v>0</v>
      </c>
      <c r="V90" s="155">
        <v>0</v>
      </c>
      <c r="W90" s="327">
        <v>0</v>
      </c>
      <c r="X90" s="45">
        <f t="shared" si="224"/>
        <v>7749978</v>
      </c>
      <c r="Y90" s="155">
        <v>7595361</v>
      </c>
      <c r="Z90" s="334">
        <v>154617</v>
      </c>
      <c r="AA90" s="152">
        <f t="shared" si="213"/>
        <v>1040033</v>
      </c>
      <c r="AB90" s="44">
        <v>741462</v>
      </c>
      <c r="AC90" s="333">
        <v>298571</v>
      </c>
      <c r="AD90" s="128">
        <v>0</v>
      </c>
      <c r="AE90" s="129">
        <v>0</v>
      </c>
      <c r="AF90" s="329">
        <v>0</v>
      </c>
      <c r="AG90" s="128">
        <v>0</v>
      </c>
      <c r="AH90" s="129">
        <v>0</v>
      </c>
      <c r="AI90" s="329">
        <v>0</v>
      </c>
      <c r="AJ90" s="47"/>
      <c r="AK90" s="347">
        <v>1586165</v>
      </c>
      <c r="AL90" s="348"/>
      <c r="AM90" s="349">
        <v>184524</v>
      </c>
      <c r="AN90" s="350"/>
      <c r="AO90" s="351">
        <v>0</v>
      </c>
      <c r="AP90" s="352"/>
      <c r="AQ90" s="353">
        <v>1341202</v>
      </c>
      <c r="AR90" s="350"/>
      <c r="AS90" s="353">
        <v>1341202</v>
      </c>
      <c r="AT90" s="350"/>
      <c r="AU90" s="353">
        <v>202584</v>
      </c>
      <c r="AV90" s="350"/>
      <c r="AW90" s="351">
        <v>0</v>
      </c>
      <c r="AX90" s="352"/>
      <c r="AY90" s="354">
        <v>1138618</v>
      </c>
      <c r="AZ90" s="355"/>
      <c r="BA90" s="353">
        <v>60439</v>
      </c>
      <c r="BB90" s="350"/>
      <c r="BC90" s="344">
        <v>0</v>
      </c>
      <c r="BD90" s="345"/>
      <c r="BE90" s="344">
        <v>0</v>
      </c>
      <c r="BF90" s="346"/>
      <c r="BG90" s="48"/>
      <c r="BH90" s="149">
        <f t="shared" si="214"/>
        <v>1001290</v>
      </c>
      <c r="BI90" s="62">
        <v>897848</v>
      </c>
      <c r="BJ90" s="63">
        <v>103442</v>
      </c>
      <c r="BK90" s="152">
        <f t="shared" si="215"/>
        <v>15384</v>
      </c>
      <c r="BL90" s="44">
        <v>13709</v>
      </c>
      <c r="BM90" s="333">
        <v>1675</v>
      </c>
      <c r="BN90" s="154">
        <v>0</v>
      </c>
      <c r="BO90" s="155">
        <v>0</v>
      </c>
      <c r="BP90" s="327">
        <v>0</v>
      </c>
      <c r="BQ90" s="152">
        <f t="shared" si="216"/>
        <v>722385</v>
      </c>
      <c r="BR90" s="44">
        <v>653900</v>
      </c>
      <c r="BS90" s="333">
        <v>68485</v>
      </c>
      <c r="BT90" s="152">
        <f t="shared" si="217"/>
        <v>722385</v>
      </c>
      <c r="BU90" s="44">
        <v>653900</v>
      </c>
      <c r="BV90" s="333">
        <v>68485</v>
      </c>
      <c r="BW90" s="152">
        <f t="shared" si="218"/>
        <v>326168</v>
      </c>
      <c r="BX90" s="44">
        <v>295656</v>
      </c>
      <c r="BY90" s="333">
        <v>30512</v>
      </c>
      <c r="BZ90" s="154">
        <f t="shared" ref="BZ90:BZ92" si="232">CA90+CB90</f>
        <v>0</v>
      </c>
      <c r="CA90" s="155">
        <v>0</v>
      </c>
      <c r="CB90" s="327">
        <v>0</v>
      </c>
      <c r="CC90" s="152">
        <f t="shared" si="229"/>
        <v>396217</v>
      </c>
      <c r="CD90" s="155">
        <v>358244</v>
      </c>
      <c r="CE90" s="334">
        <v>37973</v>
      </c>
      <c r="CF90" s="152">
        <f t="shared" si="219"/>
        <v>263521</v>
      </c>
      <c r="CG90" s="44">
        <v>230239</v>
      </c>
      <c r="CH90" s="333">
        <v>33282</v>
      </c>
      <c r="CI90" s="154">
        <v>0</v>
      </c>
      <c r="CJ90" s="155">
        <v>0</v>
      </c>
      <c r="CK90" s="327">
        <v>0</v>
      </c>
      <c r="CL90" s="154">
        <f t="shared" ref="CL90:CL92" si="233">CM90+CN90</f>
        <v>0</v>
      </c>
      <c r="CM90" s="155">
        <v>0</v>
      </c>
      <c r="CN90" s="327">
        <v>0</v>
      </c>
      <c r="CO90" s="48"/>
      <c r="CP90" s="27">
        <f t="shared" ref="CP90:CP92" si="234">CQ90+CR90</f>
        <v>15262593</v>
      </c>
      <c r="CQ90" s="62">
        <f t="shared" ref="CQ90:CQ92" si="235">D90+AK90+BI90</f>
        <v>14601653</v>
      </c>
      <c r="CR90" s="63">
        <f t="shared" ref="CR90:CR92" si="236">E90+BJ90</f>
        <v>660940</v>
      </c>
      <c r="CS90" s="152">
        <f t="shared" ref="CS90:CS92" si="237">CT90+CU90</f>
        <v>2456657</v>
      </c>
      <c r="CT90" s="153">
        <f t="shared" ref="CT90:CT92" si="238">G90+AM90+BL90</f>
        <v>2433416</v>
      </c>
      <c r="CU90" s="328">
        <f t="shared" ref="CU90:CU92" si="239">H90+BM90</f>
        <v>23241</v>
      </c>
      <c r="CV90" s="152">
        <f t="shared" ref="CV90:CV92" si="240">CW90+CX90</f>
        <v>78156</v>
      </c>
      <c r="CW90" s="153">
        <f t="shared" ref="CW90:CW92" si="241">J90+AO90+BO90</f>
        <v>65312</v>
      </c>
      <c r="CX90" s="328">
        <f t="shared" ref="CX90:CX92" si="242">K90+BP90</f>
        <v>12844</v>
      </c>
      <c r="CY90" s="152">
        <f t="shared" ref="CY90:CY92" si="243">CZ90+DA90</f>
        <v>11363787</v>
      </c>
      <c r="CZ90" s="153">
        <f t="shared" ref="CZ90:CZ92" si="244">M90+AQ90+BR90</f>
        <v>11070785</v>
      </c>
      <c r="DA90" s="328">
        <f t="shared" ref="DA90:DA92" si="245">N90+BS90</f>
        <v>293002</v>
      </c>
      <c r="DB90" s="152">
        <f t="shared" ref="DB90:DB92" si="246">DC90+DD90</f>
        <v>1363993</v>
      </c>
      <c r="DC90" s="153">
        <f t="shared" ref="DC90:DC92" si="247">AB90+BA90+CG90</f>
        <v>1032140</v>
      </c>
      <c r="DD90" s="328">
        <f t="shared" ref="DD90:DD92" si="248">AC90+CH90</f>
        <v>331853</v>
      </c>
      <c r="DE90" s="154">
        <f t="shared" ref="DE90:DE92" si="249">DF90+DG90</f>
        <v>0</v>
      </c>
      <c r="DF90" s="155">
        <f t="shared" ref="DF90:DF92" si="250">AE90+BC90+CJ90</f>
        <v>0</v>
      </c>
      <c r="DG90" s="327">
        <f t="shared" ref="DG90:DG92" si="251">AF90+CK90</f>
        <v>0</v>
      </c>
      <c r="DH90" s="154">
        <f t="shared" ref="DH90:DH92" si="252">DI90+DJ90</f>
        <v>0</v>
      </c>
      <c r="DI90" s="155">
        <f t="shared" ref="DI90:DI92" si="253">AH90+BE90+CM90</f>
        <v>0</v>
      </c>
      <c r="DJ90" s="158">
        <f t="shared" ref="DJ90:DJ92" si="254">AI90+CN90</f>
        <v>0</v>
      </c>
      <c r="DK90" s="74"/>
      <c r="DL90" s="154">
        <v>0</v>
      </c>
      <c r="DM90" s="155">
        <v>0</v>
      </c>
      <c r="DN90" s="327">
        <v>0</v>
      </c>
      <c r="DO90" s="152">
        <f t="shared" si="225"/>
        <v>326243</v>
      </c>
      <c r="DP90" s="44">
        <v>294586</v>
      </c>
      <c r="DQ90" s="295">
        <v>31657</v>
      </c>
      <c r="DR90" s="152">
        <f t="shared" si="220"/>
        <v>493057</v>
      </c>
      <c r="DS90" s="44">
        <v>194376</v>
      </c>
      <c r="DT90" s="333">
        <v>298681</v>
      </c>
      <c r="DU90" s="152">
        <f t="shared" si="226"/>
        <v>434566</v>
      </c>
      <c r="DV90" s="44">
        <v>395931</v>
      </c>
      <c r="DW90" s="50">
        <v>38635</v>
      </c>
    </row>
    <row r="91" spans="1:127" s="36" customFormat="1" ht="13.2" x14ac:dyDescent="0.25">
      <c r="A91" s="57"/>
      <c r="B91" s="58" t="s">
        <v>17</v>
      </c>
      <c r="C91" s="27">
        <f t="shared" si="221"/>
        <v>12718502</v>
      </c>
      <c r="D91" s="62">
        <v>12173883</v>
      </c>
      <c r="E91" s="63">
        <v>544619</v>
      </c>
      <c r="F91" s="43">
        <f t="shared" si="222"/>
        <v>2245615</v>
      </c>
      <c r="G91" s="44">
        <v>2223897</v>
      </c>
      <c r="H91" s="331">
        <v>21718</v>
      </c>
      <c r="I91" s="152">
        <f t="shared" si="223"/>
        <v>83165</v>
      </c>
      <c r="J91" s="44">
        <v>69860</v>
      </c>
      <c r="K91" s="331">
        <v>13305</v>
      </c>
      <c r="L91" s="152">
        <f t="shared" si="210"/>
        <v>9354276</v>
      </c>
      <c r="M91" s="44">
        <v>9136192</v>
      </c>
      <c r="N91" s="331">
        <v>218084</v>
      </c>
      <c r="O91" s="152">
        <f t="shared" si="211"/>
        <v>9354276</v>
      </c>
      <c r="P91" s="44">
        <v>9136192</v>
      </c>
      <c r="Q91" s="331">
        <v>218084</v>
      </c>
      <c r="R91" s="152">
        <f t="shared" si="212"/>
        <v>1502168</v>
      </c>
      <c r="S91" s="44">
        <v>1437396</v>
      </c>
      <c r="T91" s="331">
        <v>64772</v>
      </c>
      <c r="U91" s="154">
        <f t="shared" si="231"/>
        <v>0</v>
      </c>
      <c r="V91" s="155">
        <v>0</v>
      </c>
      <c r="W91" s="327">
        <v>0</v>
      </c>
      <c r="X91" s="45">
        <f t="shared" si="224"/>
        <v>7852108</v>
      </c>
      <c r="Y91" s="155">
        <v>7698796</v>
      </c>
      <c r="Z91" s="332">
        <v>153312</v>
      </c>
      <c r="AA91" s="152">
        <f t="shared" si="213"/>
        <v>1035446</v>
      </c>
      <c r="AB91" s="44">
        <v>743934</v>
      </c>
      <c r="AC91" s="331">
        <v>291512</v>
      </c>
      <c r="AD91" s="128">
        <v>0</v>
      </c>
      <c r="AE91" s="129">
        <v>0</v>
      </c>
      <c r="AF91" s="329">
        <v>0</v>
      </c>
      <c r="AG91" s="128">
        <v>0</v>
      </c>
      <c r="AH91" s="129">
        <v>0</v>
      </c>
      <c r="AI91" s="329">
        <v>0</v>
      </c>
      <c r="AJ91" s="47"/>
      <c r="AK91" s="347">
        <v>1795524</v>
      </c>
      <c r="AL91" s="348"/>
      <c r="AM91" s="349">
        <v>249651</v>
      </c>
      <c r="AN91" s="350"/>
      <c r="AO91" s="351">
        <v>0</v>
      </c>
      <c r="AP91" s="352"/>
      <c r="AQ91" s="353">
        <v>1485204</v>
      </c>
      <c r="AR91" s="350"/>
      <c r="AS91" s="353">
        <v>1485204</v>
      </c>
      <c r="AT91" s="350"/>
      <c r="AU91" s="353">
        <v>224845</v>
      </c>
      <c r="AV91" s="350"/>
      <c r="AW91" s="351">
        <v>0</v>
      </c>
      <c r="AX91" s="352"/>
      <c r="AY91" s="354">
        <v>1260359</v>
      </c>
      <c r="AZ91" s="355"/>
      <c r="BA91" s="353">
        <v>60669</v>
      </c>
      <c r="BB91" s="350"/>
      <c r="BC91" s="344">
        <v>0</v>
      </c>
      <c r="BD91" s="345"/>
      <c r="BE91" s="344">
        <v>0</v>
      </c>
      <c r="BF91" s="346"/>
      <c r="BG91" s="48"/>
      <c r="BH91" s="149">
        <f t="shared" si="214"/>
        <v>1155593</v>
      </c>
      <c r="BI91" s="62">
        <v>1052414</v>
      </c>
      <c r="BJ91" s="63">
        <v>103179</v>
      </c>
      <c r="BK91" s="152">
        <f t="shared" si="215"/>
        <v>15931</v>
      </c>
      <c r="BL91" s="44">
        <v>14237</v>
      </c>
      <c r="BM91" s="331">
        <v>1694</v>
      </c>
      <c r="BN91" s="154">
        <v>0</v>
      </c>
      <c r="BO91" s="155">
        <v>0</v>
      </c>
      <c r="BP91" s="327">
        <v>0</v>
      </c>
      <c r="BQ91" s="152">
        <f t="shared" si="216"/>
        <v>829506</v>
      </c>
      <c r="BR91" s="44">
        <v>761954</v>
      </c>
      <c r="BS91" s="331">
        <v>67552</v>
      </c>
      <c r="BT91" s="152">
        <f t="shared" si="217"/>
        <v>829506</v>
      </c>
      <c r="BU91" s="44">
        <v>761954</v>
      </c>
      <c r="BV91" s="331">
        <v>67552</v>
      </c>
      <c r="BW91" s="152">
        <f t="shared" si="218"/>
        <v>371829</v>
      </c>
      <c r="BX91" s="44">
        <v>342780</v>
      </c>
      <c r="BY91" s="331">
        <v>29049</v>
      </c>
      <c r="BZ91" s="154">
        <f t="shared" si="232"/>
        <v>0</v>
      </c>
      <c r="CA91" s="155">
        <v>0</v>
      </c>
      <c r="CB91" s="327">
        <v>0</v>
      </c>
      <c r="CC91" s="152">
        <f t="shared" si="229"/>
        <v>457677</v>
      </c>
      <c r="CD91" s="155">
        <v>419174</v>
      </c>
      <c r="CE91" s="332">
        <v>38503</v>
      </c>
      <c r="CF91" s="152">
        <f t="shared" si="219"/>
        <v>310156</v>
      </c>
      <c r="CG91" s="44">
        <v>276223</v>
      </c>
      <c r="CH91" s="331">
        <v>33933</v>
      </c>
      <c r="CI91" s="154">
        <v>0</v>
      </c>
      <c r="CJ91" s="155">
        <v>0</v>
      </c>
      <c r="CK91" s="327">
        <v>0</v>
      </c>
      <c r="CL91" s="154">
        <f t="shared" si="233"/>
        <v>0</v>
      </c>
      <c r="CM91" s="155">
        <v>0</v>
      </c>
      <c r="CN91" s="327">
        <v>0</v>
      </c>
      <c r="CO91" s="48"/>
      <c r="CP91" s="27">
        <f t="shared" si="234"/>
        <v>15669619</v>
      </c>
      <c r="CQ91" s="62">
        <f t="shared" si="235"/>
        <v>15021821</v>
      </c>
      <c r="CR91" s="63">
        <f t="shared" si="236"/>
        <v>647798</v>
      </c>
      <c r="CS91" s="152">
        <f t="shared" si="237"/>
        <v>2511197</v>
      </c>
      <c r="CT91" s="153">
        <f t="shared" si="238"/>
        <v>2487785</v>
      </c>
      <c r="CU91" s="328">
        <f t="shared" si="239"/>
        <v>23412</v>
      </c>
      <c r="CV91" s="152">
        <f t="shared" si="240"/>
        <v>83165</v>
      </c>
      <c r="CW91" s="153">
        <f t="shared" si="241"/>
        <v>69860</v>
      </c>
      <c r="CX91" s="328">
        <f t="shared" si="242"/>
        <v>13305</v>
      </c>
      <c r="CY91" s="152">
        <f t="shared" si="243"/>
        <v>11668986</v>
      </c>
      <c r="CZ91" s="153">
        <f t="shared" si="244"/>
        <v>11383350</v>
      </c>
      <c r="DA91" s="328">
        <f t="shared" si="245"/>
        <v>285636</v>
      </c>
      <c r="DB91" s="152">
        <f t="shared" si="246"/>
        <v>1406271</v>
      </c>
      <c r="DC91" s="153">
        <f t="shared" si="247"/>
        <v>1080826</v>
      </c>
      <c r="DD91" s="328">
        <f t="shared" si="248"/>
        <v>325445</v>
      </c>
      <c r="DE91" s="154">
        <f t="shared" si="249"/>
        <v>0</v>
      </c>
      <c r="DF91" s="155">
        <f t="shared" si="250"/>
        <v>0</v>
      </c>
      <c r="DG91" s="327">
        <f t="shared" si="251"/>
        <v>0</v>
      </c>
      <c r="DH91" s="154">
        <f t="shared" si="252"/>
        <v>0</v>
      </c>
      <c r="DI91" s="155">
        <f t="shared" si="253"/>
        <v>0</v>
      </c>
      <c r="DJ91" s="158">
        <f t="shared" si="254"/>
        <v>0</v>
      </c>
      <c r="DK91" s="74"/>
      <c r="DL91" s="154">
        <v>0</v>
      </c>
      <c r="DM91" s="155">
        <v>0</v>
      </c>
      <c r="DN91" s="327">
        <v>0</v>
      </c>
      <c r="DO91" s="152">
        <f t="shared" si="225"/>
        <v>326460</v>
      </c>
      <c r="DP91" s="44">
        <v>296694</v>
      </c>
      <c r="DQ91" s="295">
        <v>29766</v>
      </c>
      <c r="DR91" s="152">
        <f t="shared" si="220"/>
        <v>512548</v>
      </c>
      <c r="DS91" s="44">
        <v>203195</v>
      </c>
      <c r="DT91" s="331">
        <v>309353</v>
      </c>
      <c r="DU91" s="152">
        <f t="shared" si="226"/>
        <v>446819</v>
      </c>
      <c r="DV91" s="44">
        <v>407407</v>
      </c>
      <c r="DW91" s="50">
        <v>39412</v>
      </c>
    </row>
    <row r="92" spans="1:127" s="36" customFormat="1" ht="13.2" x14ac:dyDescent="0.25">
      <c r="A92" s="57"/>
      <c r="B92" s="58" t="s">
        <v>18</v>
      </c>
      <c r="C92" s="27">
        <f t="shared" si="221"/>
        <v>12616890</v>
      </c>
      <c r="D92" s="62">
        <v>12052446</v>
      </c>
      <c r="E92" s="63">
        <v>564444</v>
      </c>
      <c r="F92" s="43">
        <f t="shared" si="222"/>
        <v>2255526</v>
      </c>
      <c r="G92" s="44">
        <v>2233014</v>
      </c>
      <c r="H92" s="333">
        <v>22512</v>
      </c>
      <c r="I92" s="152">
        <f t="shared" si="223"/>
        <v>85406</v>
      </c>
      <c r="J92" s="44">
        <v>73006</v>
      </c>
      <c r="K92" s="333">
        <v>12400</v>
      </c>
      <c r="L92" s="152">
        <f t="shared" si="210"/>
        <v>9194670</v>
      </c>
      <c r="M92" s="44">
        <v>8964856</v>
      </c>
      <c r="N92" s="331">
        <v>229814</v>
      </c>
      <c r="O92" s="152">
        <f t="shared" si="211"/>
        <v>9194670</v>
      </c>
      <c r="P92" s="44">
        <v>8964856</v>
      </c>
      <c r="Q92" s="331">
        <v>229814</v>
      </c>
      <c r="R92" s="152">
        <f t="shared" si="212"/>
        <v>1434415</v>
      </c>
      <c r="S92" s="44">
        <v>1368705</v>
      </c>
      <c r="T92" s="331">
        <v>65710</v>
      </c>
      <c r="U92" s="154">
        <f t="shared" si="231"/>
        <v>0</v>
      </c>
      <c r="V92" s="155">
        <v>0</v>
      </c>
      <c r="W92" s="327">
        <v>0</v>
      </c>
      <c r="X92" s="45">
        <f t="shared" si="224"/>
        <v>7760255</v>
      </c>
      <c r="Y92" s="155">
        <v>7596151</v>
      </c>
      <c r="Z92" s="332">
        <v>164104</v>
      </c>
      <c r="AA92" s="152">
        <f t="shared" si="213"/>
        <v>1081288</v>
      </c>
      <c r="AB92" s="44">
        <v>781570</v>
      </c>
      <c r="AC92" s="331">
        <v>299718</v>
      </c>
      <c r="AD92" s="128">
        <v>0</v>
      </c>
      <c r="AE92" s="129">
        <v>0</v>
      </c>
      <c r="AF92" s="329">
        <v>0</v>
      </c>
      <c r="AG92" s="128">
        <v>0</v>
      </c>
      <c r="AH92" s="129">
        <v>0</v>
      </c>
      <c r="AI92" s="329">
        <v>0</v>
      </c>
      <c r="AJ92" s="47"/>
      <c r="AK92" s="347">
        <v>1152329</v>
      </c>
      <c r="AL92" s="348"/>
      <c r="AM92" s="349">
        <v>126324</v>
      </c>
      <c r="AN92" s="350"/>
      <c r="AO92" s="351">
        <v>0</v>
      </c>
      <c r="AP92" s="352"/>
      <c r="AQ92" s="353">
        <v>974536</v>
      </c>
      <c r="AR92" s="350"/>
      <c r="AS92" s="353">
        <v>974536</v>
      </c>
      <c r="AT92" s="350"/>
      <c r="AU92" s="353">
        <v>145255</v>
      </c>
      <c r="AV92" s="350"/>
      <c r="AW92" s="351">
        <v>0</v>
      </c>
      <c r="AX92" s="352"/>
      <c r="AY92" s="354">
        <v>829281</v>
      </c>
      <c r="AZ92" s="355"/>
      <c r="BA92" s="353">
        <v>51469</v>
      </c>
      <c r="BB92" s="350"/>
      <c r="BC92" s="344">
        <v>0</v>
      </c>
      <c r="BD92" s="345"/>
      <c r="BE92" s="344">
        <v>0</v>
      </c>
      <c r="BF92" s="346"/>
      <c r="BG92" s="48"/>
      <c r="BH92" s="149">
        <f t="shared" si="214"/>
        <v>1103021</v>
      </c>
      <c r="BI92" s="62">
        <v>988856</v>
      </c>
      <c r="BJ92" s="63">
        <v>114165</v>
      </c>
      <c r="BK92" s="152">
        <f t="shared" si="215"/>
        <v>15041</v>
      </c>
      <c r="BL92" s="44">
        <v>13427</v>
      </c>
      <c r="BM92" s="331">
        <v>1614</v>
      </c>
      <c r="BN92" s="154">
        <v>0</v>
      </c>
      <c r="BO92" s="155">
        <v>0</v>
      </c>
      <c r="BP92" s="327">
        <v>0</v>
      </c>
      <c r="BQ92" s="152">
        <f t="shared" si="216"/>
        <v>778426</v>
      </c>
      <c r="BR92" s="44">
        <v>703251</v>
      </c>
      <c r="BS92" s="331">
        <v>75175</v>
      </c>
      <c r="BT92" s="152">
        <f t="shared" si="217"/>
        <v>778426</v>
      </c>
      <c r="BU92" s="44">
        <v>703251</v>
      </c>
      <c r="BV92" s="331">
        <v>75175</v>
      </c>
      <c r="BW92" s="152">
        <f t="shared" si="218"/>
        <v>360048</v>
      </c>
      <c r="BX92" s="44">
        <v>327085</v>
      </c>
      <c r="BY92" s="331">
        <v>32963</v>
      </c>
      <c r="BZ92" s="154">
        <f t="shared" si="232"/>
        <v>0</v>
      </c>
      <c r="CA92" s="155">
        <v>0</v>
      </c>
      <c r="CB92" s="327">
        <v>0</v>
      </c>
      <c r="CC92" s="152">
        <f t="shared" si="229"/>
        <v>418378</v>
      </c>
      <c r="CD92" s="155">
        <v>376166</v>
      </c>
      <c r="CE92" s="332">
        <v>42212</v>
      </c>
      <c r="CF92" s="152">
        <f t="shared" si="219"/>
        <v>309554</v>
      </c>
      <c r="CG92" s="44">
        <v>272178</v>
      </c>
      <c r="CH92" s="331">
        <v>37376</v>
      </c>
      <c r="CI92" s="154">
        <v>0</v>
      </c>
      <c r="CJ92" s="155">
        <v>0</v>
      </c>
      <c r="CK92" s="327">
        <v>0</v>
      </c>
      <c r="CL92" s="154">
        <f t="shared" si="233"/>
        <v>0</v>
      </c>
      <c r="CM92" s="155">
        <v>0</v>
      </c>
      <c r="CN92" s="327">
        <v>0</v>
      </c>
      <c r="CO92" s="48"/>
      <c r="CP92" s="27">
        <f t="shared" si="234"/>
        <v>14872240</v>
      </c>
      <c r="CQ92" s="62">
        <f t="shared" si="235"/>
        <v>14193631</v>
      </c>
      <c r="CR92" s="63">
        <f t="shared" si="236"/>
        <v>678609</v>
      </c>
      <c r="CS92" s="152">
        <f t="shared" si="237"/>
        <v>2396891</v>
      </c>
      <c r="CT92" s="153">
        <f t="shared" si="238"/>
        <v>2372765</v>
      </c>
      <c r="CU92" s="328">
        <f t="shared" si="239"/>
        <v>24126</v>
      </c>
      <c r="CV92" s="152">
        <f t="shared" si="240"/>
        <v>85406</v>
      </c>
      <c r="CW92" s="153">
        <f t="shared" si="241"/>
        <v>73006</v>
      </c>
      <c r="CX92" s="328">
        <f t="shared" si="242"/>
        <v>12400</v>
      </c>
      <c r="CY92" s="152">
        <f t="shared" si="243"/>
        <v>10947632</v>
      </c>
      <c r="CZ92" s="153">
        <f t="shared" si="244"/>
        <v>10642643</v>
      </c>
      <c r="DA92" s="328">
        <f t="shared" si="245"/>
        <v>304989</v>
      </c>
      <c r="DB92" s="152">
        <f t="shared" si="246"/>
        <v>1442311</v>
      </c>
      <c r="DC92" s="153">
        <f t="shared" si="247"/>
        <v>1105217</v>
      </c>
      <c r="DD92" s="328">
        <f t="shared" si="248"/>
        <v>337094</v>
      </c>
      <c r="DE92" s="154">
        <f t="shared" si="249"/>
        <v>0</v>
      </c>
      <c r="DF92" s="155">
        <f t="shared" si="250"/>
        <v>0</v>
      </c>
      <c r="DG92" s="327">
        <f t="shared" si="251"/>
        <v>0</v>
      </c>
      <c r="DH92" s="154">
        <f t="shared" si="252"/>
        <v>0</v>
      </c>
      <c r="DI92" s="155">
        <f t="shared" si="253"/>
        <v>0</v>
      </c>
      <c r="DJ92" s="158">
        <f t="shared" si="254"/>
        <v>0</v>
      </c>
      <c r="DK92" s="74"/>
      <c r="DL92" s="154">
        <v>0</v>
      </c>
      <c r="DM92" s="155">
        <v>0</v>
      </c>
      <c r="DN92" s="327">
        <v>0</v>
      </c>
      <c r="DO92" s="152">
        <f t="shared" si="225"/>
        <v>330730</v>
      </c>
      <c r="DP92" s="44">
        <v>299775</v>
      </c>
      <c r="DQ92" s="295">
        <v>30955</v>
      </c>
      <c r="DR92" s="152">
        <f t="shared" si="220"/>
        <v>499041</v>
      </c>
      <c r="DS92" s="44">
        <v>205920</v>
      </c>
      <c r="DT92" s="331">
        <v>293121</v>
      </c>
      <c r="DU92" s="152">
        <f t="shared" si="226"/>
        <v>437738</v>
      </c>
      <c r="DV92" s="44">
        <v>398330</v>
      </c>
      <c r="DW92" s="50">
        <v>39408</v>
      </c>
    </row>
    <row r="93" spans="1:127" x14ac:dyDescent="0.3">
      <c r="CD93" s="325"/>
      <c r="CE93" s="325"/>
    </row>
    <row r="95" spans="1:127" x14ac:dyDescent="0.3">
      <c r="C95" s="36" t="s">
        <v>49</v>
      </c>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6"/>
      <c r="AZ95" s="296"/>
      <c r="BA95" s="296"/>
      <c r="BB95" s="296"/>
      <c r="BC95" s="296"/>
      <c r="BD95" s="296"/>
      <c r="BE95" s="296"/>
      <c r="BF95" s="296"/>
      <c r="BG95" s="296"/>
      <c r="BH95" s="296"/>
      <c r="BI95" s="296"/>
      <c r="BJ95" s="296"/>
      <c r="BK95" s="296"/>
      <c r="BL95" s="296"/>
      <c r="BM95" s="296"/>
      <c r="BN95" s="296"/>
      <c r="BO95" s="296"/>
      <c r="BP95" s="296"/>
      <c r="BQ95" s="296"/>
      <c r="BR95" s="296"/>
      <c r="BS95" s="296"/>
      <c r="BT95" s="296"/>
      <c r="BU95" s="296"/>
      <c r="BV95" s="296"/>
      <c r="BW95" s="296"/>
      <c r="BX95" s="296"/>
      <c r="BY95" s="296"/>
      <c r="BZ95" s="296"/>
      <c r="CA95" s="296"/>
      <c r="CB95" s="296"/>
      <c r="CC95" s="296"/>
      <c r="CD95" s="296"/>
      <c r="CE95" s="296"/>
      <c r="CF95" s="296"/>
      <c r="CG95" s="296"/>
      <c r="CH95" s="296"/>
      <c r="CI95" s="296"/>
      <c r="CJ95" s="296"/>
      <c r="CK95" s="296"/>
      <c r="CL95" s="296"/>
      <c r="CM95" s="296"/>
      <c r="CN95" s="296"/>
      <c r="CO95" s="296"/>
      <c r="CP95" s="296"/>
      <c r="CQ95" s="296"/>
      <c r="CR95" s="296"/>
      <c r="CS95" s="296"/>
      <c r="CT95" s="296"/>
      <c r="CU95" s="296"/>
      <c r="CV95" s="296"/>
      <c r="CW95" s="296"/>
      <c r="CX95" s="296"/>
      <c r="CY95" s="296"/>
      <c r="CZ95" s="296"/>
      <c r="DA95" s="296"/>
      <c r="DB95" s="296"/>
      <c r="DC95" s="296"/>
      <c r="DD95" s="296"/>
      <c r="DE95" s="296"/>
      <c r="DF95" s="296"/>
      <c r="DG95" s="296"/>
      <c r="DH95" s="296"/>
      <c r="DI95" s="296"/>
      <c r="DJ95" s="296"/>
      <c r="DK95" s="296"/>
      <c r="DL95" s="296"/>
      <c r="DM95" s="296"/>
      <c r="DN95" s="296"/>
      <c r="DO95" s="296"/>
      <c r="DP95" s="296"/>
      <c r="DQ95" s="296"/>
      <c r="DR95" s="296"/>
      <c r="DS95" s="296"/>
      <c r="DT95" s="296"/>
      <c r="DU95" s="296"/>
      <c r="DV95" s="296"/>
      <c r="DW95" s="296"/>
    </row>
    <row r="96" spans="1:127" x14ac:dyDescent="0.3">
      <c r="C96" s="36" t="s">
        <v>50</v>
      </c>
    </row>
    <row r="97" spans="3:3" x14ac:dyDescent="0.3">
      <c r="C97" s="36" t="s">
        <v>51</v>
      </c>
    </row>
    <row r="98" spans="3:3" x14ac:dyDescent="0.3">
      <c r="C98" s="36" t="s">
        <v>54</v>
      </c>
    </row>
  </sheetData>
  <mergeCells count="958">
    <mergeCell ref="BC89:BD89"/>
    <mergeCell ref="BE89:BF89"/>
    <mergeCell ref="AK89:AL89"/>
    <mergeCell ref="AM89:AN89"/>
    <mergeCell ref="AO89:AP89"/>
    <mergeCell ref="AQ89:AR89"/>
    <mergeCell ref="AS89:AT89"/>
    <mergeCell ref="AU89:AV89"/>
    <mergeCell ref="AW89:AX89"/>
    <mergeCell ref="AY89:AZ89"/>
    <mergeCell ref="BA89:BB89"/>
    <mergeCell ref="BC87:BD87"/>
    <mergeCell ref="BE87:BF87"/>
    <mergeCell ref="AK88:AL88"/>
    <mergeCell ref="AM88:AN88"/>
    <mergeCell ref="AO88:AP88"/>
    <mergeCell ref="AQ88:AR88"/>
    <mergeCell ref="AS88:AT88"/>
    <mergeCell ref="AU88:AV88"/>
    <mergeCell ref="AW88:AX88"/>
    <mergeCell ref="AY88:AZ88"/>
    <mergeCell ref="BA88:BB88"/>
    <mergeCell ref="BC88:BD88"/>
    <mergeCell ref="BE88:BF88"/>
    <mergeCell ref="AK87:AL87"/>
    <mergeCell ref="AM87:AN87"/>
    <mergeCell ref="AO87:AP87"/>
    <mergeCell ref="AQ87:AR87"/>
    <mergeCell ref="AS87:AT87"/>
    <mergeCell ref="AU87:AV87"/>
    <mergeCell ref="AW87:AX87"/>
    <mergeCell ref="AY87:AZ87"/>
    <mergeCell ref="BA87:BB87"/>
    <mergeCell ref="AM8:AN10"/>
    <mergeCell ref="AO8:AP10"/>
    <mergeCell ref="AQ8:AR10"/>
    <mergeCell ref="AK26:AL26"/>
    <mergeCell ref="AK25:AL25"/>
    <mergeCell ref="AK24:AL24"/>
    <mergeCell ref="AK11:AL11"/>
    <mergeCell ref="AK35:AL35"/>
    <mergeCell ref="AK34:AL34"/>
    <mergeCell ref="AK33:AL33"/>
    <mergeCell ref="AK32:AL32"/>
    <mergeCell ref="AK31:AL31"/>
    <mergeCell ref="AK30:AL30"/>
    <mergeCell ref="AK29:AL29"/>
    <mergeCell ref="AK28:AL28"/>
    <mergeCell ref="AK27:AL27"/>
    <mergeCell ref="AK21:AL21"/>
    <mergeCell ref="AK19:AL19"/>
    <mergeCell ref="AK17:AL17"/>
    <mergeCell ref="AK15:AL15"/>
    <mergeCell ref="AM32:AN32"/>
    <mergeCell ref="AM31:AN31"/>
    <mergeCell ref="AM30:AN30"/>
    <mergeCell ref="AM29:AN29"/>
    <mergeCell ref="AK44:AL44"/>
    <mergeCell ref="AK43:AL43"/>
    <mergeCell ref="AK42:AL42"/>
    <mergeCell ref="AK41:AL41"/>
    <mergeCell ref="AK40:AL40"/>
    <mergeCell ref="AK39:AL39"/>
    <mergeCell ref="AK38:AL38"/>
    <mergeCell ref="AK37:AL37"/>
    <mergeCell ref="AK36:AL36"/>
    <mergeCell ref="AK53:AL53"/>
    <mergeCell ref="AK52:AL52"/>
    <mergeCell ref="AK51:AL51"/>
    <mergeCell ref="AK50:AL50"/>
    <mergeCell ref="AK49:AL49"/>
    <mergeCell ref="AK48:AL48"/>
    <mergeCell ref="AK47:AL47"/>
    <mergeCell ref="AK46:AL46"/>
    <mergeCell ref="AK45:AL45"/>
    <mergeCell ref="AK62:AL62"/>
    <mergeCell ref="AK61:AL61"/>
    <mergeCell ref="AK60:AL60"/>
    <mergeCell ref="AK59:AL59"/>
    <mergeCell ref="AK58:AL58"/>
    <mergeCell ref="AK57:AL57"/>
    <mergeCell ref="AK56:AL56"/>
    <mergeCell ref="AK55:AL55"/>
    <mergeCell ref="AK54:AL54"/>
    <mergeCell ref="AK71:AL71"/>
    <mergeCell ref="AK70:AL70"/>
    <mergeCell ref="AK69:AL69"/>
    <mergeCell ref="AK68:AL68"/>
    <mergeCell ref="AK67:AL67"/>
    <mergeCell ref="AK66:AL66"/>
    <mergeCell ref="AK65:AL65"/>
    <mergeCell ref="AK64:AL64"/>
    <mergeCell ref="AK63:AL63"/>
    <mergeCell ref="AK80:AL80"/>
    <mergeCell ref="AK79:AL79"/>
    <mergeCell ref="AK78:AL78"/>
    <mergeCell ref="AK77:AL77"/>
    <mergeCell ref="AK76:AL76"/>
    <mergeCell ref="AK75:AL75"/>
    <mergeCell ref="AK74:AL74"/>
    <mergeCell ref="AK73:AL73"/>
    <mergeCell ref="AK72:AL72"/>
    <mergeCell ref="AM28:AN28"/>
    <mergeCell ref="AM27:AN27"/>
    <mergeCell ref="AM26:AN26"/>
    <mergeCell ref="AM25:AN25"/>
    <mergeCell ref="AM24:AN24"/>
    <mergeCell ref="AM41:AN41"/>
    <mergeCell ref="AM40:AN40"/>
    <mergeCell ref="AM39:AN39"/>
    <mergeCell ref="AM38:AN38"/>
    <mergeCell ref="AM37:AN37"/>
    <mergeCell ref="AM36:AN36"/>
    <mergeCell ref="AM35:AN35"/>
    <mergeCell ref="AM34:AN34"/>
    <mergeCell ref="AM33:AN33"/>
    <mergeCell ref="AM50:AN50"/>
    <mergeCell ref="AM49:AN49"/>
    <mergeCell ref="AM48:AN48"/>
    <mergeCell ref="AM47:AN47"/>
    <mergeCell ref="AM46:AN46"/>
    <mergeCell ref="AM45:AN45"/>
    <mergeCell ref="AM44:AN44"/>
    <mergeCell ref="AM43:AN43"/>
    <mergeCell ref="AM42:AN42"/>
    <mergeCell ref="AM59:AN59"/>
    <mergeCell ref="AM58:AN58"/>
    <mergeCell ref="AM57:AN57"/>
    <mergeCell ref="AM56:AN56"/>
    <mergeCell ref="AM55:AN55"/>
    <mergeCell ref="AM54:AN54"/>
    <mergeCell ref="AM53:AN53"/>
    <mergeCell ref="AM52:AN52"/>
    <mergeCell ref="AM51:AN51"/>
    <mergeCell ref="AO26:AP26"/>
    <mergeCell ref="AO25:AP25"/>
    <mergeCell ref="AO24:AP24"/>
    <mergeCell ref="AM80:AN80"/>
    <mergeCell ref="AM79:AN79"/>
    <mergeCell ref="AM78:AN78"/>
    <mergeCell ref="AM77:AN77"/>
    <mergeCell ref="AM76:AN76"/>
    <mergeCell ref="AM75:AN75"/>
    <mergeCell ref="AM74:AN74"/>
    <mergeCell ref="AM73:AN73"/>
    <mergeCell ref="AM72:AN72"/>
    <mergeCell ref="AM71:AN71"/>
    <mergeCell ref="AM70:AN70"/>
    <mergeCell ref="AM69:AN69"/>
    <mergeCell ref="AM68:AN68"/>
    <mergeCell ref="AM67:AN67"/>
    <mergeCell ref="AM66:AN66"/>
    <mergeCell ref="AM65:AN65"/>
    <mergeCell ref="AM64:AN64"/>
    <mergeCell ref="AM63:AN63"/>
    <mergeCell ref="AM62:AN62"/>
    <mergeCell ref="AM61:AN61"/>
    <mergeCell ref="AM60:AN60"/>
    <mergeCell ref="AO35:AP35"/>
    <mergeCell ref="AO34:AP34"/>
    <mergeCell ref="AO33:AP33"/>
    <mergeCell ref="AO32:AP32"/>
    <mergeCell ref="AO31:AP31"/>
    <mergeCell ref="AO30:AP30"/>
    <mergeCell ref="AO29:AP29"/>
    <mergeCell ref="AO28:AP28"/>
    <mergeCell ref="AO27:AP27"/>
    <mergeCell ref="AO44:AP44"/>
    <mergeCell ref="AO43:AP43"/>
    <mergeCell ref="AO42:AP42"/>
    <mergeCell ref="AO41:AP41"/>
    <mergeCell ref="AO40:AP40"/>
    <mergeCell ref="AO39:AP39"/>
    <mergeCell ref="AO38:AP38"/>
    <mergeCell ref="AO37:AP37"/>
    <mergeCell ref="AO36:AP36"/>
    <mergeCell ref="AO53:AP53"/>
    <mergeCell ref="AO52:AP52"/>
    <mergeCell ref="AO51:AP51"/>
    <mergeCell ref="AO50:AP50"/>
    <mergeCell ref="AO49:AP49"/>
    <mergeCell ref="AO48:AP48"/>
    <mergeCell ref="AO47:AP47"/>
    <mergeCell ref="AO46:AP46"/>
    <mergeCell ref="AO45:AP45"/>
    <mergeCell ref="AO62:AP62"/>
    <mergeCell ref="AO61:AP61"/>
    <mergeCell ref="AO60:AP60"/>
    <mergeCell ref="AO59:AP59"/>
    <mergeCell ref="AO58:AP58"/>
    <mergeCell ref="AO57:AP57"/>
    <mergeCell ref="AO56:AP56"/>
    <mergeCell ref="AO55:AP55"/>
    <mergeCell ref="AO54:AP54"/>
    <mergeCell ref="AO71:AP71"/>
    <mergeCell ref="AO70:AP70"/>
    <mergeCell ref="AO69:AP69"/>
    <mergeCell ref="AO68:AP68"/>
    <mergeCell ref="AO67:AP67"/>
    <mergeCell ref="AO66:AP66"/>
    <mergeCell ref="AO65:AP65"/>
    <mergeCell ref="AO64:AP64"/>
    <mergeCell ref="AO63:AP63"/>
    <mergeCell ref="AO80:AP80"/>
    <mergeCell ref="AO79:AP79"/>
    <mergeCell ref="AO78:AP78"/>
    <mergeCell ref="AO77:AP77"/>
    <mergeCell ref="AO76:AP76"/>
    <mergeCell ref="AO75:AP75"/>
    <mergeCell ref="AO74:AP74"/>
    <mergeCell ref="AO73:AP73"/>
    <mergeCell ref="AO72:AP72"/>
    <mergeCell ref="BC74:BD74"/>
    <mergeCell ref="BE74:BF74"/>
    <mergeCell ref="AQ74:AR74"/>
    <mergeCell ref="AS74:AT74"/>
    <mergeCell ref="AU74:AV74"/>
    <mergeCell ref="AW74:AX74"/>
    <mergeCell ref="AY74:AZ74"/>
    <mergeCell ref="BA74:BB74"/>
    <mergeCell ref="BC72:BD72"/>
    <mergeCell ref="BE72:BF72"/>
    <mergeCell ref="AQ73:AR73"/>
    <mergeCell ref="AS73:AT73"/>
    <mergeCell ref="AU73:AV73"/>
    <mergeCell ref="AW73:AX73"/>
    <mergeCell ref="AY73:AZ73"/>
    <mergeCell ref="BA73:BB73"/>
    <mergeCell ref="BC73:BD73"/>
    <mergeCell ref="BE73:BF73"/>
    <mergeCell ref="AQ72:AR72"/>
    <mergeCell ref="AS72:AT72"/>
    <mergeCell ref="AU72:AV72"/>
    <mergeCell ref="AW72:AX72"/>
    <mergeCell ref="AY72:AZ72"/>
    <mergeCell ref="BA72:BB72"/>
    <mergeCell ref="BC71:BD71"/>
    <mergeCell ref="BE71:BF71"/>
    <mergeCell ref="AQ71:AR71"/>
    <mergeCell ref="AS71:AT71"/>
    <mergeCell ref="AU71:AV71"/>
    <mergeCell ref="AW71:AX71"/>
    <mergeCell ref="AY71:AZ71"/>
    <mergeCell ref="BA71:BB71"/>
    <mergeCell ref="BC69:BD69"/>
    <mergeCell ref="BE69:BF69"/>
    <mergeCell ref="AQ70:AR70"/>
    <mergeCell ref="AS70:AT70"/>
    <mergeCell ref="AU70:AV70"/>
    <mergeCell ref="AW70:AX70"/>
    <mergeCell ref="AY70:AZ70"/>
    <mergeCell ref="BA70:BB70"/>
    <mergeCell ref="BC70:BD70"/>
    <mergeCell ref="BE70:BF70"/>
    <mergeCell ref="AQ69:AR69"/>
    <mergeCell ref="AS69:AT69"/>
    <mergeCell ref="AU69:AV69"/>
    <mergeCell ref="AW69:AX69"/>
    <mergeCell ref="AY69:AZ69"/>
    <mergeCell ref="BA69:BB69"/>
    <mergeCell ref="BC66:BD66"/>
    <mergeCell ref="BE66:BF66"/>
    <mergeCell ref="AQ66:AR66"/>
    <mergeCell ref="AS66:AT66"/>
    <mergeCell ref="AU66:AV66"/>
    <mergeCell ref="AW66:AX66"/>
    <mergeCell ref="AY66:AZ66"/>
    <mergeCell ref="BA66:BB66"/>
    <mergeCell ref="BC64:BD64"/>
    <mergeCell ref="BE64:BF64"/>
    <mergeCell ref="AQ64:AR64"/>
    <mergeCell ref="AS64:AT64"/>
    <mergeCell ref="AU64:AV64"/>
    <mergeCell ref="AW64:AX64"/>
    <mergeCell ref="AY64:AZ64"/>
    <mergeCell ref="BA64:BB64"/>
    <mergeCell ref="BC61:BD61"/>
    <mergeCell ref="BE61:BF61"/>
    <mergeCell ref="AQ60:AR60"/>
    <mergeCell ref="AS60:AT60"/>
    <mergeCell ref="AU60:AV60"/>
    <mergeCell ref="AW60:AX60"/>
    <mergeCell ref="AY60:AZ60"/>
    <mergeCell ref="BA60:BB60"/>
    <mergeCell ref="BC63:BD63"/>
    <mergeCell ref="BE63:BF63"/>
    <mergeCell ref="AQ63:AR63"/>
    <mergeCell ref="AS63:AT63"/>
    <mergeCell ref="AU63:AV63"/>
    <mergeCell ref="AW63:AX63"/>
    <mergeCell ref="AY63:AZ63"/>
    <mergeCell ref="BA63:BB63"/>
    <mergeCell ref="BC62:BD62"/>
    <mergeCell ref="BE62:BF62"/>
    <mergeCell ref="AQ62:AR62"/>
    <mergeCell ref="AS62:AT62"/>
    <mergeCell ref="AU62:AV62"/>
    <mergeCell ref="AW62:AX62"/>
    <mergeCell ref="AY62:AZ62"/>
    <mergeCell ref="BA62:BB62"/>
    <mergeCell ref="AY52:AZ52"/>
    <mergeCell ref="BA52:BB52"/>
    <mergeCell ref="BC52:BD52"/>
    <mergeCell ref="BE52:BF52"/>
    <mergeCell ref="AQ51:AR51"/>
    <mergeCell ref="AS51:AT51"/>
    <mergeCell ref="AU51:AV51"/>
    <mergeCell ref="AW51:AX51"/>
    <mergeCell ref="AY51:AZ51"/>
    <mergeCell ref="BA51:BB51"/>
    <mergeCell ref="BC44:BD44"/>
    <mergeCell ref="BE44:BF44"/>
    <mergeCell ref="AQ44:AR44"/>
    <mergeCell ref="AS44:AT44"/>
    <mergeCell ref="AU44:AV44"/>
    <mergeCell ref="AW44:AX44"/>
    <mergeCell ref="AY44:AZ44"/>
    <mergeCell ref="BA44:BB44"/>
    <mergeCell ref="BC42:BD42"/>
    <mergeCell ref="BE42:BF42"/>
    <mergeCell ref="AQ43:AR43"/>
    <mergeCell ref="AS43:AT43"/>
    <mergeCell ref="AU43:AV43"/>
    <mergeCell ref="AW43:AX43"/>
    <mergeCell ref="AY43:AZ43"/>
    <mergeCell ref="BA43:BB43"/>
    <mergeCell ref="BC43:BD43"/>
    <mergeCell ref="BE43:BF43"/>
    <mergeCell ref="AQ42:AR42"/>
    <mergeCell ref="AS42:AT42"/>
    <mergeCell ref="AU42:AV42"/>
    <mergeCell ref="AW42:AX42"/>
    <mergeCell ref="AY42:AZ42"/>
    <mergeCell ref="BA42:BB42"/>
    <mergeCell ref="BC41:BD41"/>
    <mergeCell ref="BE41:BF41"/>
    <mergeCell ref="AQ41:AR41"/>
    <mergeCell ref="AS41:AT41"/>
    <mergeCell ref="AU41:AV41"/>
    <mergeCell ref="AW41:AX41"/>
    <mergeCell ref="AY41:AZ41"/>
    <mergeCell ref="BA41:BB41"/>
    <mergeCell ref="BC39:BD39"/>
    <mergeCell ref="BE39:BF39"/>
    <mergeCell ref="AQ40:AR40"/>
    <mergeCell ref="AS40:AT40"/>
    <mergeCell ref="AU40:AV40"/>
    <mergeCell ref="AW40:AX40"/>
    <mergeCell ref="AY40:AZ40"/>
    <mergeCell ref="BA40:BB40"/>
    <mergeCell ref="BC40:BD40"/>
    <mergeCell ref="BE40:BF40"/>
    <mergeCell ref="AQ39:AR39"/>
    <mergeCell ref="AS39:AT39"/>
    <mergeCell ref="AU39:AV39"/>
    <mergeCell ref="AW39:AX39"/>
    <mergeCell ref="AY39:AZ39"/>
    <mergeCell ref="BA39:BB39"/>
    <mergeCell ref="AY33:AZ33"/>
    <mergeCell ref="BA33:BB33"/>
    <mergeCell ref="BC36:BD36"/>
    <mergeCell ref="BE36:BF36"/>
    <mergeCell ref="AQ36:AR36"/>
    <mergeCell ref="AS36:AT36"/>
    <mergeCell ref="AU36:AV36"/>
    <mergeCell ref="AW36:AX36"/>
    <mergeCell ref="AY36:AZ36"/>
    <mergeCell ref="BA36:BB36"/>
    <mergeCell ref="BC35:BD35"/>
    <mergeCell ref="BE35:BF35"/>
    <mergeCell ref="AQ35:AR35"/>
    <mergeCell ref="AS35:AT35"/>
    <mergeCell ref="AU35:AV35"/>
    <mergeCell ref="AW35:AX35"/>
    <mergeCell ref="AY35:AZ35"/>
    <mergeCell ref="BA35:BB35"/>
    <mergeCell ref="BC29:BD29"/>
    <mergeCell ref="BE29:BF29"/>
    <mergeCell ref="AQ29:AR29"/>
    <mergeCell ref="AS29:AT29"/>
    <mergeCell ref="AU29:AV29"/>
    <mergeCell ref="AW29:AX29"/>
    <mergeCell ref="AY29:AZ29"/>
    <mergeCell ref="BA29:BB29"/>
    <mergeCell ref="BC27:BD27"/>
    <mergeCell ref="BE27:BF27"/>
    <mergeCell ref="AQ28:AR28"/>
    <mergeCell ref="AS28:AT28"/>
    <mergeCell ref="AU28:AV28"/>
    <mergeCell ref="AW28:AX28"/>
    <mergeCell ref="AY28:AZ28"/>
    <mergeCell ref="BA28:BB28"/>
    <mergeCell ref="BC28:BD28"/>
    <mergeCell ref="BE28:BF28"/>
    <mergeCell ref="AQ27:AR27"/>
    <mergeCell ref="AS27:AT27"/>
    <mergeCell ref="AU27:AV27"/>
    <mergeCell ref="AW27:AX27"/>
    <mergeCell ref="AY27:AZ27"/>
    <mergeCell ref="BA27:BB27"/>
    <mergeCell ref="CP5:DJ6"/>
    <mergeCell ref="DU8:DW10"/>
    <mergeCell ref="C7:E10"/>
    <mergeCell ref="AK7:AL10"/>
    <mergeCell ref="BH5:CN6"/>
    <mergeCell ref="BH7:BJ10"/>
    <mergeCell ref="BK8:BM10"/>
    <mergeCell ref="BN8:BP10"/>
    <mergeCell ref="BQ8:BS10"/>
    <mergeCell ref="BX8:CE8"/>
    <mergeCell ref="CF8:CH10"/>
    <mergeCell ref="CI8:CK10"/>
    <mergeCell ref="CL8:CN10"/>
    <mergeCell ref="BT9:BV10"/>
    <mergeCell ref="BW9:CE9"/>
    <mergeCell ref="BW10:BY10"/>
    <mergeCell ref="BZ10:CB10"/>
    <mergeCell ref="CC10:CE10"/>
    <mergeCell ref="I8:K10"/>
    <mergeCell ref="DL5:DW6"/>
    <mergeCell ref="L8:N10"/>
    <mergeCell ref="O9:Q10"/>
    <mergeCell ref="R10:T10"/>
    <mergeCell ref="R9:Z9"/>
    <mergeCell ref="DL8:DN10"/>
    <mergeCell ref="DO8:DQ10"/>
    <mergeCell ref="DR8:DT10"/>
    <mergeCell ref="AU11:AV11"/>
    <mergeCell ref="AW11:AX11"/>
    <mergeCell ref="AY11:AZ11"/>
    <mergeCell ref="BA11:BB11"/>
    <mergeCell ref="BC11:BD11"/>
    <mergeCell ref="BE11:BF11"/>
    <mergeCell ref="AU8:AZ8"/>
    <mergeCell ref="BA8:BB10"/>
    <mergeCell ref="BC8:BD10"/>
    <mergeCell ref="BE8:BF10"/>
    <mergeCell ref="AY10:AZ10"/>
    <mergeCell ref="AU10:AV10"/>
    <mergeCell ref="AW10:AX10"/>
    <mergeCell ref="AU9:AZ9"/>
    <mergeCell ref="CP7:CR10"/>
    <mergeCell ref="CS8:CU10"/>
    <mergeCell ref="CV8:CX10"/>
    <mergeCell ref="CY8:DA10"/>
    <mergeCell ref="DB8:DD10"/>
    <mergeCell ref="DE8:DG10"/>
    <mergeCell ref="DH8:DJ10"/>
    <mergeCell ref="AW26:AX26"/>
    <mergeCell ref="AY26:AZ26"/>
    <mergeCell ref="BA26:BB26"/>
    <mergeCell ref="BC26:BD26"/>
    <mergeCell ref="BE26:BF26"/>
    <mergeCell ref="AQ11:AR11"/>
    <mergeCell ref="AS11:AT11"/>
    <mergeCell ref="AQ26:AR26"/>
    <mergeCell ref="AS26:AT26"/>
    <mergeCell ref="AU26:AV26"/>
    <mergeCell ref="AU25:AV25"/>
    <mergeCell ref="AW25:AX25"/>
    <mergeCell ref="AY25:AZ25"/>
    <mergeCell ref="BA25:BB25"/>
    <mergeCell ref="BC25:BD25"/>
    <mergeCell ref="BE25:BF25"/>
    <mergeCell ref="AW24:AX24"/>
    <mergeCell ref="AY24:AZ24"/>
    <mergeCell ref="BA24:BB24"/>
    <mergeCell ref="BC24:BD24"/>
    <mergeCell ref="BE24:BF24"/>
    <mergeCell ref="AU24:AV24"/>
    <mergeCell ref="AQ25:AR25"/>
    <mergeCell ref="AS25:AT25"/>
    <mergeCell ref="AQ24:AR24"/>
    <mergeCell ref="AS24:AT24"/>
    <mergeCell ref="AU23:AV23"/>
    <mergeCell ref="AW23:AX23"/>
    <mergeCell ref="AY23:AZ23"/>
    <mergeCell ref="BA23:BB23"/>
    <mergeCell ref="BC23:BD23"/>
    <mergeCell ref="BE23:BF23"/>
    <mergeCell ref="AW22:AX22"/>
    <mergeCell ref="AY22:AZ22"/>
    <mergeCell ref="BA22:BB22"/>
    <mergeCell ref="BC22:BD22"/>
    <mergeCell ref="BE22:BF22"/>
    <mergeCell ref="AU22:AV22"/>
    <mergeCell ref="AK23:AL23"/>
    <mergeCell ref="AM23:AN23"/>
    <mergeCell ref="AO23:AP23"/>
    <mergeCell ref="AQ23:AR23"/>
    <mergeCell ref="AS23:AT23"/>
    <mergeCell ref="AK22:AL22"/>
    <mergeCell ref="AM22:AN22"/>
    <mergeCell ref="AO22:AP22"/>
    <mergeCell ref="AQ22:AR22"/>
    <mergeCell ref="AS22:AT22"/>
    <mergeCell ref="AU21:AV21"/>
    <mergeCell ref="AW21:AX21"/>
    <mergeCell ref="AY21:AZ21"/>
    <mergeCell ref="BA21:BB21"/>
    <mergeCell ref="BC21:BD21"/>
    <mergeCell ref="BE21:BF21"/>
    <mergeCell ref="AW20:AX20"/>
    <mergeCell ref="AY20:AZ20"/>
    <mergeCell ref="BA20:BB20"/>
    <mergeCell ref="BC20:BD20"/>
    <mergeCell ref="BE20:BF20"/>
    <mergeCell ref="AU20:AV20"/>
    <mergeCell ref="AM21:AN21"/>
    <mergeCell ref="AO21:AP21"/>
    <mergeCell ref="AQ21:AR21"/>
    <mergeCell ref="AS21:AT21"/>
    <mergeCell ref="AK20:AL20"/>
    <mergeCell ref="AM20:AN20"/>
    <mergeCell ref="AO20:AP20"/>
    <mergeCell ref="AQ20:AR20"/>
    <mergeCell ref="AS20:AT20"/>
    <mergeCell ref="AU19:AV19"/>
    <mergeCell ref="AW19:AX19"/>
    <mergeCell ref="AY19:AZ19"/>
    <mergeCell ref="BA19:BB19"/>
    <mergeCell ref="BC19:BD19"/>
    <mergeCell ref="BE19:BF19"/>
    <mergeCell ref="AW18:AX18"/>
    <mergeCell ref="AY18:AZ18"/>
    <mergeCell ref="BA18:BB18"/>
    <mergeCell ref="BC18:BD18"/>
    <mergeCell ref="BE18:BF18"/>
    <mergeCell ref="AU18:AV18"/>
    <mergeCell ref="AM19:AN19"/>
    <mergeCell ref="AO19:AP19"/>
    <mergeCell ref="AQ19:AR19"/>
    <mergeCell ref="AS19:AT19"/>
    <mergeCell ref="AK18:AL18"/>
    <mergeCell ref="AM18:AN18"/>
    <mergeCell ref="AO18:AP18"/>
    <mergeCell ref="AQ18:AR18"/>
    <mergeCell ref="AS18:AT18"/>
    <mergeCell ref="AU17:AV17"/>
    <mergeCell ref="AW17:AX17"/>
    <mergeCell ref="AY17:AZ17"/>
    <mergeCell ref="BA17:BB17"/>
    <mergeCell ref="BC17:BD17"/>
    <mergeCell ref="BE17:BF17"/>
    <mergeCell ref="AW16:AX16"/>
    <mergeCell ref="AY16:AZ16"/>
    <mergeCell ref="BA16:BB16"/>
    <mergeCell ref="BC16:BD16"/>
    <mergeCell ref="BE16:BF16"/>
    <mergeCell ref="AU16:AV16"/>
    <mergeCell ref="AM17:AN17"/>
    <mergeCell ref="AO17:AP17"/>
    <mergeCell ref="AQ17:AR17"/>
    <mergeCell ref="AS17:AT17"/>
    <mergeCell ref="AK16:AL16"/>
    <mergeCell ref="AM16:AN16"/>
    <mergeCell ref="AO16:AP16"/>
    <mergeCell ref="AQ16:AR16"/>
    <mergeCell ref="AS16:AT16"/>
    <mergeCell ref="AW15:AX15"/>
    <mergeCell ref="AY15:AZ15"/>
    <mergeCell ref="BA15:BB15"/>
    <mergeCell ref="BC15:BD15"/>
    <mergeCell ref="BE15:BF15"/>
    <mergeCell ref="AW14:AX14"/>
    <mergeCell ref="AY14:AZ14"/>
    <mergeCell ref="BA14:BB14"/>
    <mergeCell ref="BC14:BD14"/>
    <mergeCell ref="BE14:BF14"/>
    <mergeCell ref="AU12:AV12"/>
    <mergeCell ref="AM15:AN15"/>
    <mergeCell ref="AO15:AP15"/>
    <mergeCell ref="AQ15:AR15"/>
    <mergeCell ref="AS15:AT15"/>
    <mergeCell ref="AK14:AL14"/>
    <mergeCell ref="AM14:AN14"/>
    <mergeCell ref="AO14:AP14"/>
    <mergeCell ref="AQ14:AR14"/>
    <mergeCell ref="AS14:AT14"/>
    <mergeCell ref="AU15:AV15"/>
    <mergeCell ref="AU14:AV14"/>
    <mergeCell ref="AW13:AX13"/>
    <mergeCell ref="AY13:AZ13"/>
    <mergeCell ref="BA13:BB13"/>
    <mergeCell ref="BC13:BD13"/>
    <mergeCell ref="BE13:BF13"/>
    <mergeCell ref="AW12:AX12"/>
    <mergeCell ref="AY12:AZ12"/>
    <mergeCell ref="BA12:BB12"/>
    <mergeCell ref="BC12:BD12"/>
    <mergeCell ref="BE12:BF12"/>
    <mergeCell ref="C1:N1"/>
    <mergeCell ref="AK13:AL13"/>
    <mergeCell ref="AM13:AN13"/>
    <mergeCell ref="AO13:AP13"/>
    <mergeCell ref="AQ13:AR13"/>
    <mergeCell ref="AS13:AT13"/>
    <mergeCell ref="AK12:AL12"/>
    <mergeCell ref="AM12:AN12"/>
    <mergeCell ref="AO12:AP12"/>
    <mergeCell ref="AQ12:AR12"/>
    <mergeCell ref="AS12:AT12"/>
    <mergeCell ref="U10:W10"/>
    <mergeCell ref="X10:Z10"/>
    <mergeCell ref="AA8:AC10"/>
    <mergeCell ref="AD8:AF10"/>
    <mergeCell ref="AG8:AI10"/>
    <mergeCell ref="S8:Z8"/>
    <mergeCell ref="C5:AI6"/>
    <mergeCell ref="F8:H10"/>
    <mergeCell ref="AK5:BF6"/>
    <mergeCell ref="AS9:AT10"/>
    <mergeCell ref="AM11:AN11"/>
    <mergeCell ref="AO11:AP11"/>
    <mergeCell ref="AU13:AV13"/>
    <mergeCell ref="BC30:BD30"/>
    <mergeCell ref="BE30:BF30"/>
    <mergeCell ref="AQ31:AR31"/>
    <mergeCell ref="AS31:AT31"/>
    <mergeCell ref="AU31:AV31"/>
    <mergeCell ref="AW31:AX31"/>
    <mergeCell ref="AY31:AZ31"/>
    <mergeCell ref="BA31:BB31"/>
    <mergeCell ref="BC31:BD31"/>
    <mergeCell ref="BE31:BF31"/>
    <mergeCell ref="AQ30:AR30"/>
    <mergeCell ref="AS30:AT30"/>
    <mergeCell ref="AU30:AV30"/>
    <mergeCell ref="AW30:AX30"/>
    <mergeCell ref="AY30:AZ30"/>
    <mergeCell ref="BA30:BB30"/>
    <mergeCell ref="BC32:BD32"/>
    <mergeCell ref="BE32:BF32"/>
    <mergeCell ref="AQ32:AR32"/>
    <mergeCell ref="AS32:AT32"/>
    <mergeCell ref="AU32:AV32"/>
    <mergeCell ref="AW32:AX32"/>
    <mergeCell ref="AY32:AZ32"/>
    <mergeCell ref="BA32:BB32"/>
    <mergeCell ref="BC37:BD37"/>
    <mergeCell ref="BE37:BF37"/>
    <mergeCell ref="BC33:BD33"/>
    <mergeCell ref="BE33:BF33"/>
    <mergeCell ref="AQ34:AR34"/>
    <mergeCell ref="AS34:AT34"/>
    <mergeCell ref="AU34:AV34"/>
    <mergeCell ref="AW34:AX34"/>
    <mergeCell ref="AY34:AZ34"/>
    <mergeCell ref="BA34:BB34"/>
    <mergeCell ref="BC34:BD34"/>
    <mergeCell ref="BE34:BF34"/>
    <mergeCell ref="AQ33:AR33"/>
    <mergeCell ref="AS33:AT33"/>
    <mergeCell ref="AU33:AV33"/>
    <mergeCell ref="AW33:AX33"/>
    <mergeCell ref="AQ38:AR38"/>
    <mergeCell ref="AS38:AT38"/>
    <mergeCell ref="AU38:AV38"/>
    <mergeCell ref="AW38:AX38"/>
    <mergeCell ref="AY38:AZ38"/>
    <mergeCell ref="BA38:BB38"/>
    <mergeCell ref="BC38:BD38"/>
    <mergeCell ref="BE38:BF38"/>
    <mergeCell ref="AQ37:AR37"/>
    <mergeCell ref="AS37:AT37"/>
    <mergeCell ref="AU37:AV37"/>
    <mergeCell ref="AW37:AX37"/>
    <mergeCell ref="AY37:AZ37"/>
    <mergeCell ref="BA37:BB37"/>
    <mergeCell ref="BC45:BD45"/>
    <mergeCell ref="BE45:BF45"/>
    <mergeCell ref="AQ46:AR46"/>
    <mergeCell ref="AS46:AT46"/>
    <mergeCell ref="AU46:AV46"/>
    <mergeCell ref="AW46:AX46"/>
    <mergeCell ref="AY46:AZ46"/>
    <mergeCell ref="BA46:BB46"/>
    <mergeCell ref="BC46:BD46"/>
    <mergeCell ref="BE46:BF46"/>
    <mergeCell ref="AQ45:AR45"/>
    <mergeCell ref="AS45:AT45"/>
    <mergeCell ref="AU45:AV45"/>
    <mergeCell ref="AW45:AX45"/>
    <mergeCell ref="AY45:AZ45"/>
    <mergeCell ref="BA45:BB45"/>
    <mergeCell ref="BC47:BD47"/>
    <mergeCell ref="BE47:BF47"/>
    <mergeCell ref="AQ47:AR47"/>
    <mergeCell ref="AS47:AT47"/>
    <mergeCell ref="AU47:AV47"/>
    <mergeCell ref="AW47:AX47"/>
    <mergeCell ref="AY47:AZ47"/>
    <mergeCell ref="BA47:BB47"/>
    <mergeCell ref="BC48:BD48"/>
    <mergeCell ref="BE48:BF48"/>
    <mergeCell ref="AQ49:AR49"/>
    <mergeCell ref="AS49:AT49"/>
    <mergeCell ref="AU49:AV49"/>
    <mergeCell ref="AW49:AX49"/>
    <mergeCell ref="AY49:AZ49"/>
    <mergeCell ref="BA49:BB49"/>
    <mergeCell ref="BC49:BD49"/>
    <mergeCell ref="BE49:BF49"/>
    <mergeCell ref="AQ48:AR48"/>
    <mergeCell ref="AS48:AT48"/>
    <mergeCell ref="AU48:AV48"/>
    <mergeCell ref="AW48:AX48"/>
    <mergeCell ref="AY48:AZ48"/>
    <mergeCell ref="BA48:BB48"/>
    <mergeCell ref="BC50:BD50"/>
    <mergeCell ref="BE50:BF50"/>
    <mergeCell ref="AQ50:AR50"/>
    <mergeCell ref="AS50:AT50"/>
    <mergeCell ref="AU50:AV50"/>
    <mergeCell ref="AW50:AX50"/>
    <mergeCell ref="AY50:AZ50"/>
    <mergeCell ref="BA50:BB50"/>
    <mergeCell ref="BC54:BD54"/>
    <mergeCell ref="BE54:BF54"/>
    <mergeCell ref="BC53:BD53"/>
    <mergeCell ref="BE53:BF53"/>
    <mergeCell ref="AQ53:AR53"/>
    <mergeCell ref="AS53:AT53"/>
    <mergeCell ref="AU53:AV53"/>
    <mergeCell ref="AW53:AX53"/>
    <mergeCell ref="AY53:AZ53"/>
    <mergeCell ref="BA53:BB53"/>
    <mergeCell ref="BC51:BD51"/>
    <mergeCell ref="BE51:BF51"/>
    <mergeCell ref="AQ52:AR52"/>
    <mergeCell ref="AS52:AT52"/>
    <mergeCell ref="AU52:AV52"/>
    <mergeCell ref="AW52:AX52"/>
    <mergeCell ref="AQ55:AR55"/>
    <mergeCell ref="AS55:AT55"/>
    <mergeCell ref="AU55:AV55"/>
    <mergeCell ref="AW55:AX55"/>
    <mergeCell ref="AY55:AZ55"/>
    <mergeCell ref="BA55:BB55"/>
    <mergeCell ref="BC55:BD55"/>
    <mergeCell ref="BE55:BF55"/>
    <mergeCell ref="AQ54:AR54"/>
    <mergeCell ref="AS54:AT54"/>
    <mergeCell ref="AU54:AV54"/>
    <mergeCell ref="AW54:AX54"/>
    <mergeCell ref="AY54:AZ54"/>
    <mergeCell ref="BA54:BB54"/>
    <mergeCell ref="BC56:BD56"/>
    <mergeCell ref="BE56:BF56"/>
    <mergeCell ref="AQ56:AR56"/>
    <mergeCell ref="AS56:AT56"/>
    <mergeCell ref="AU56:AV56"/>
    <mergeCell ref="AW56:AX56"/>
    <mergeCell ref="AY56:AZ56"/>
    <mergeCell ref="BA56:BB56"/>
    <mergeCell ref="BC57:BD57"/>
    <mergeCell ref="BE57:BF57"/>
    <mergeCell ref="AQ58:AR58"/>
    <mergeCell ref="AS58:AT58"/>
    <mergeCell ref="AU58:AV58"/>
    <mergeCell ref="AW58:AX58"/>
    <mergeCell ref="AY58:AZ58"/>
    <mergeCell ref="BA58:BB58"/>
    <mergeCell ref="BC58:BD58"/>
    <mergeCell ref="BE58:BF58"/>
    <mergeCell ref="AQ57:AR57"/>
    <mergeCell ref="AS57:AT57"/>
    <mergeCell ref="AU57:AV57"/>
    <mergeCell ref="AW57:AX57"/>
    <mergeCell ref="AY57:AZ57"/>
    <mergeCell ref="BA57:BB57"/>
    <mergeCell ref="BC59:BD59"/>
    <mergeCell ref="BE59:BF59"/>
    <mergeCell ref="AQ59:AR59"/>
    <mergeCell ref="AS59:AT59"/>
    <mergeCell ref="AU59:AV59"/>
    <mergeCell ref="AW59:AX59"/>
    <mergeCell ref="AY59:AZ59"/>
    <mergeCell ref="BA59:BB59"/>
    <mergeCell ref="BC65:BD65"/>
    <mergeCell ref="BE65:BF65"/>
    <mergeCell ref="AQ65:AR65"/>
    <mergeCell ref="AS65:AT65"/>
    <mergeCell ref="AU65:AV65"/>
    <mergeCell ref="AW65:AX65"/>
    <mergeCell ref="AY65:AZ65"/>
    <mergeCell ref="BA65:BB65"/>
    <mergeCell ref="BC60:BD60"/>
    <mergeCell ref="BE60:BF60"/>
    <mergeCell ref="AQ61:AR61"/>
    <mergeCell ref="AS61:AT61"/>
    <mergeCell ref="AU61:AV61"/>
    <mergeCell ref="AW61:AX61"/>
    <mergeCell ref="AY61:AZ61"/>
    <mergeCell ref="BA61:BB61"/>
    <mergeCell ref="BC67:BD67"/>
    <mergeCell ref="BE67:BF67"/>
    <mergeCell ref="AQ68:AR68"/>
    <mergeCell ref="AS68:AT68"/>
    <mergeCell ref="AU68:AV68"/>
    <mergeCell ref="AW68:AX68"/>
    <mergeCell ref="AY68:AZ68"/>
    <mergeCell ref="BA68:BB68"/>
    <mergeCell ref="BC68:BD68"/>
    <mergeCell ref="BE68:BF68"/>
    <mergeCell ref="AQ67:AR67"/>
    <mergeCell ref="AS67:AT67"/>
    <mergeCell ref="AU67:AV67"/>
    <mergeCell ref="AW67:AX67"/>
    <mergeCell ref="AY67:AZ67"/>
    <mergeCell ref="BA67:BB67"/>
    <mergeCell ref="BC75:BD75"/>
    <mergeCell ref="BE75:BF75"/>
    <mergeCell ref="AQ76:AR76"/>
    <mergeCell ref="AS76:AT76"/>
    <mergeCell ref="AU76:AV76"/>
    <mergeCell ref="AW76:AX76"/>
    <mergeCell ref="AY76:AZ76"/>
    <mergeCell ref="BA76:BB76"/>
    <mergeCell ref="BC76:BD76"/>
    <mergeCell ref="BE76:BF76"/>
    <mergeCell ref="AQ75:AR75"/>
    <mergeCell ref="AS75:AT75"/>
    <mergeCell ref="AU75:AV75"/>
    <mergeCell ref="AW75:AX75"/>
    <mergeCell ref="AY75:AZ75"/>
    <mergeCell ref="BA75:BB75"/>
    <mergeCell ref="BC77:BD77"/>
    <mergeCell ref="BE77:BF77"/>
    <mergeCell ref="AQ77:AR77"/>
    <mergeCell ref="AS77:AT77"/>
    <mergeCell ref="AU77:AV77"/>
    <mergeCell ref="AW77:AX77"/>
    <mergeCell ref="AY77:AZ77"/>
    <mergeCell ref="BA77:BB77"/>
    <mergeCell ref="BE79:BF79"/>
    <mergeCell ref="AQ78:AR78"/>
    <mergeCell ref="AS78:AT78"/>
    <mergeCell ref="AU78:AV78"/>
    <mergeCell ref="AY78:AZ78"/>
    <mergeCell ref="BA78:BB78"/>
    <mergeCell ref="BC80:BD80"/>
    <mergeCell ref="BE80:BF80"/>
    <mergeCell ref="AW78:AX78"/>
    <mergeCell ref="AQ80:AR80"/>
    <mergeCell ref="AS80:AT80"/>
    <mergeCell ref="AU80:AV80"/>
    <mergeCell ref="AW80:AX80"/>
    <mergeCell ref="AY80:AZ80"/>
    <mergeCell ref="BA80:BB80"/>
    <mergeCell ref="BC78:BD78"/>
    <mergeCell ref="BE78:BF78"/>
    <mergeCell ref="AQ79:AR79"/>
    <mergeCell ref="AS79:AT79"/>
    <mergeCell ref="AU79:AV79"/>
    <mergeCell ref="AW79:AX79"/>
    <mergeCell ref="AY79:AZ79"/>
    <mergeCell ref="BA79:BB79"/>
    <mergeCell ref="BC79:BD79"/>
    <mergeCell ref="BC82:BD82"/>
    <mergeCell ref="BE82:BF82"/>
    <mergeCell ref="AK81:AL81"/>
    <mergeCell ref="AM81:AN81"/>
    <mergeCell ref="AO81:AP81"/>
    <mergeCell ref="AQ81:AR81"/>
    <mergeCell ref="AS81:AT81"/>
    <mergeCell ref="AU81:AV81"/>
    <mergeCell ref="AW81:AX81"/>
    <mergeCell ref="AY81:AZ81"/>
    <mergeCell ref="BA81:BB81"/>
    <mergeCell ref="BC81:BD81"/>
    <mergeCell ref="BE81:BF81"/>
    <mergeCell ref="AK82:AL82"/>
    <mergeCell ref="AM82:AN82"/>
    <mergeCell ref="AO82:AP82"/>
    <mergeCell ref="AQ82:AR82"/>
    <mergeCell ref="AS82:AT82"/>
    <mergeCell ref="AU82:AV82"/>
    <mergeCell ref="AW82:AX82"/>
    <mergeCell ref="AY82:AZ82"/>
    <mergeCell ref="BA82:BB82"/>
    <mergeCell ref="BC83:BD83"/>
    <mergeCell ref="BE83:BF83"/>
    <mergeCell ref="AK83:AL83"/>
    <mergeCell ref="AM83:AN83"/>
    <mergeCell ref="AO83:AP83"/>
    <mergeCell ref="AQ83:AR83"/>
    <mergeCell ref="AS83:AT83"/>
    <mergeCell ref="AU83:AV83"/>
    <mergeCell ref="AW83:AX83"/>
    <mergeCell ref="AY83:AZ83"/>
    <mergeCell ref="BA83:BB83"/>
    <mergeCell ref="BC84:BD84"/>
    <mergeCell ref="BE84:BF84"/>
    <mergeCell ref="AK85:AL85"/>
    <mergeCell ref="AM85:AN85"/>
    <mergeCell ref="AO85:AP85"/>
    <mergeCell ref="AQ85:AR85"/>
    <mergeCell ref="AS85:AT85"/>
    <mergeCell ref="AU85:AV85"/>
    <mergeCell ref="AW85:AX85"/>
    <mergeCell ref="AY85:AZ85"/>
    <mergeCell ref="BA85:BB85"/>
    <mergeCell ref="BC85:BD85"/>
    <mergeCell ref="BE85:BF85"/>
    <mergeCell ref="AK84:AL84"/>
    <mergeCell ref="AM84:AN84"/>
    <mergeCell ref="AO84:AP84"/>
    <mergeCell ref="AQ84:AR84"/>
    <mergeCell ref="AS84:AT84"/>
    <mergeCell ref="AU84:AV84"/>
    <mergeCell ref="AW84:AX84"/>
    <mergeCell ref="AY84:AZ84"/>
    <mergeCell ref="BA84:BB84"/>
    <mergeCell ref="BC86:BD86"/>
    <mergeCell ref="BE86:BF86"/>
    <mergeCell ref="AK86:AL86"/>
    <mergeCell ref="AM86:AN86"/>
    <mergeCell ref="AO86:AP86"/>
    <mergeCell ref="AQ86:AR86"/>
    <mergeCell ref="AS86:AT86"/>
    <mergeCell ref="AU86:AV86"/>
    <mergeCell ref="AW86:AX86"/>
    <mergeCell ref="AY86:AZ86"/>
    <mergeCell ref="BA86:BB86"/>
    <mergeCell ref="BC90:BD90"/>
    <mergeCell ref="BE90:BF90"/>
    <mergeCell ref="AK91:AL91"/>
    <mergeCell ref="AM91:AN91"/>
    <mergeCell ref="AO91:AP91"/>
    <mergeCell ref="AQ91:AR91"/>
    <mergeCell ref="AS91:AT91"/>
    <mergeCell ref="AU91:AV91"/>
    <mergeCell ref="AW91:AX91"/>
    <mergeCell ref="AY91:AZ91"/>
    <mergeCell ref="BA91:BB91"/>
    <mergeCell ref="BC91:BD91"/>
    <mergeCell ref="BE91:BF91"/>
    <mergeCell ref="AK90:AL90"/>
    <mergeCell ref="AM90:AN90"/>
    <mergeCell ref="AO90:AP90"/>
    <mergeCell ref="AQ90:AR90"/>
    <mergeCell ref="AS90:AT90"/>
    <mergeCell ref="AU90:AV90"/>
    <mergeCell ref="AW90:AX90"/>
    <mergeCell ref="AY90:AZ90"/>
    <mergeCell ref="BA90:BB90"/>
    <mergeCell ref="BC92:BD92"/>
    <mergeCell ref="BE92:BF92"/>
    <mergeCell ref="AK92:AL92"/>
    <mergeCell ref="AM92:AN92"/>
    <mergeCell ref="AO92:AP92"/>
    <mergeCell ref="AQ92:AR92"/>
    <mergeCell ref="AS92:AT92"/>
    <mergeCell ref="AU92:AV92"/>
    <mergeCell ref="AW92:AX92"/>
    <mergeCell ref="AY92:AZ92"/>
    <mergeCell ref="BA92:BB9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B98"/>
  <sheetViews>
    <sheetView zoomScaleNormal="100" workbookViewId="0">
      <pane xSplit="2" ySplit="11" topLeftCell="C81" activePane="bottomRight" state="frozen"/>
      <selection pane="topRight" activeCell="C1" sqref="C1"/>
      <selection pane="bottomLeft" activeCell="A12" sqref="A12"/>
      <selection pane="bottomRight" activeCell="C98" sqref="C98"/>
    </sheetView>
  </sheetViews>
  <sheetFormatPr defaultColWidth="9.109375" defaultRowHeight="14.4" x14ac:dyDescent="0.3"/>
  <cols>
    <col min="1" max="1" width="6.109375" style="8" customWidth="1"/>
    <col min="2" max="2" width="6.33203125" style="8" customWidth="1"/>
    <col min="3" max="3" width="17.5546875" style="8" customWidth="1"/>
    <col min="4" max="4" width="17.6640625" style="8" customWidth="1"/>
    <col min="5" max="5" width="15.6640625" style="8" customWidth="1"/>
    <col min="6" max="6" width="18.44140625" style="8" bestFit="1" customWidth="1"/>
    <col min="7" max="11" width="15.6640625" style="8" customWidth="1"/>
    <col min="12" max="12" width="25.44140625" style="8" bestFit="1" customWidth="1"/>
    <col min="13" max="14" width="15.6640625" style="8" customWidth="1"/>
    <col min="15" max="16" width="17.44140625" style="8" bestFit="1" customWidth="1"/>
    <col min="17" max="23" width="15.6640625" style="8" customWidth="1"/>
    <col min="24" max="24" width="20.88671875" style="8" customWidth="1"/>
    <col min="25" max="25" width="18.5546875" style="8" bestFit="1" customWidth="1"/>
    <col min="26" max="26" width="17.33203125" style="8" customWidth="1"/>
    <col min="27" max="27" width="17.44140625" style="8" bestFit="1" customWidth="1"/>
    <col min="28" max="35" width="15.6640625" style="8" customWidth="1"/>
    <col min="36" max="36" width="0.6640625" style="8" customWidth="1"/>
    <col min="37" max="37" width="17.44140625" style="8" bestFit="1" customWidth="1"/>
    <col min="38" max="38" width="15.44140625" style="8" bestFit="1" customWidth="1"/>
    <col min="39" max="40" width="16.33203125" style="8" bestFit="1" customWidth="1"/>
    <col min="41" max="41" width="13.88671875" style="8" bestFit="1" customWidth="1"/>
    <col min="42" max="44" width="15.33203125" style="8" bestFit="1" customWidth="1"/>
    <col min="45" max="45" width="12.6640625" style="8" bestFit="1" customWidth="1"/>
    <col min="46" max="46" width="15.33203125" style="8" bestFit="1" customWidth="1"/>
    <col min="47" max="47" width="14.33203125" style="8" bestFit="1" customWidth="1"/>
    <col min="48" max="48" width="12.6640625" style="8" bestFit="1" customWidth="1"/>
    <col min="49" max="49" width="9.44140625" style="8" customWidth="1"/>
    <col min="50" max="50" width="11.109375" style="8" bestFit="1" customWidth="1"/>
    <col min="51" max="52" width="9.44140625" style="8" customWidth="1"/>
    <col min="53" max="53" width="11.109375" style="8" bestFit="1" customWidth="1"/>
    <col min="54" max="54" width="10.109375" style="8" bestFit="1" customWidth="1"/>
    <col min="55" max="58" width="9.44140625" style="8" customWidth="1"/>
    <col min="59" max="59" width="0.6640625" style="8" customWidth="1"/>
    <col min="60" max="80" width="15.6640625" style="8" customWidth="1"/>
    <col min="81" max="82" width="16.88671875" style="8" bestFit="1" customWidth="1"/>
    <col min="83" max="83" width="16.88671875" style="8" customWidth="1"/>
    <col min="84" max="92" width="15.6640625" style="8" customWidth="1"/>
    <col min="93" max="93" width="1" style="8" customWidth="1"/>
    <col min="94" max="95" width="16.6640625" style="8" customWidth="1"/>
    <col min="96" max="108" width="15.6640625" style="8" customWidth="1"/>
    <col min="109" max="109" width="11.109375" style="8" bestFit="1" customWidth="1"/>
    <col min="110" max="114" width="10.6640625" style="8" customWidth="1"/>
    <col min="115" max="115" width="0.88671875" style="8" customWidth="1"/>
    <col min="116" max="118" width="10.6640625" style="8" customWidth="1"/>
    <col min="119" max="119" width="14.6640625" style="8" customWidth="1"/>
    <col min="120" max="121" width="16.33203125" style="8" bestFit="1" customWidth="1"/>
    <col min="122" max="127" width="14.6640625" style="8" customWidth="1"/>
    <col min="128" max="16384" width="9.109375" style="8"/>
  </cols>
  <sheetData>
    <row r="1" spans="1:132" ht="20.399999999999999" x14ac:dyDescent="0.35">
      <c r="A1" s="94"/>
      <c r="B1" s="94"/>
      <c r="C1" s="527" t="s">
        <v>40</v>
      </c>
      <c r="D1" s="527"/>
      <c r="E1" s="527"/>
      <c r="F1" s="527"/>
      <c r="G1" s="527"/>
      <c r="H1" s="527"/>
      <c r="I1" s="527"/>
      <c r="J1" s="527"/>
      <c r="K1" s="527"/>
      <c r="L1" s="286"/>
      <c r="M1" s="290"/>
      <c r="N1" s="95"/>
      <c r="O1" s="95"/>
      <c r="P1" s="95"/>
      <c r="Q1" s="95"/>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284"/>
      <c r="AW1" s="94"/>
      <c r="AX1" s="94"/>
      <c r="AY1" s="94"/>
      <c r="AZ1" s="94"/>
      <c r="BA1" s="94"/>
      <c r="BB1" s="94"/>
      <c r="BC1" s="94"/>
      <c r="BD1" s="94"/>
      <c r="BE1" s="94"/>
      <c r="BF1" s="94"/>
      <c r="BG1" s="94"/>
      <c r="BH1" s="94"/>
      <c r="BI1" s="94"/>
      <c r="BJ1" s="94"/>
      <c r="BK1" s="94"/>
      <c r="BL1" s="94"/>
      <c r="BM1" s="94"/>
      <c r="BN1" s="94"/>
      <c r="BO1" s="94"/>
      <c r="BP1" s="94"/>
      <c r="BQ1" s="284"/>
      <c r="BR1" s="94"/>
      <c r="BS1" s="94"/>
      <c r="BT1" s="28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row>
    <row r="2" spans="1:132" ht="6" customHeight="1" x14ac:dyDescent="0.3">
      <c r="A2" s="94"/>
      <c r="B2" s="94"/>
      <c r="C2" s="94"/>
      <c r="D2" s="94"/>
      <c r="E2" s="94"/>
      <c r="F2" s="94"/>
      <c r="G2" s="94"/>
      <c r="H2" s="94"/>
      <c r="I2" s="94"/>
      <c r="J2" s="94"/>
      <c r="K2" s="94"/>
      <c r="L2" s="286"/>
      <c r="M2" s="286"/>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row>
    <row r="3" spans="1:132" x14ac:dyDescent="0.3">
      <c r="A3" s="94"/>
      <c r="B3" s="94"/>
      <c r="C3" s="79" t="s">
        <v>53</v>
      </c>
      <c r="D3" s="94"/>
      <c r="E3" s="94"/>
      <c r="F3" s="94"/>
      <c r="G3" s="94"/>
      <c r="H3" s="94"/>
      <c r="I3" s="94"/>
      <c r="J3" s="94"/>
      <c r="K3" s="94"/>
      <c r="L3" s="286"/>
      <c r="M3" s="286"/>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28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row>
    <row r="4" spans="1:132" ht="9" customHeight="1" x14ac:dyDescent="0.3">
      <c r="A4" s="94"/>
      <c r="B4" s="96"/>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row>
    <row r="5" spans="1:132" ht="15" customHeight="1" x14ac:dyDescent="0.3">
      <c r="A5" s="94"/>
      <c r="B5" s="94"/>
      <c r="C5" s="536" t="s">
        <v>0</v>
      </c>
      <c r="D5" s="536"/>
      <c r="E5" s="536"/>
      <c r="F5" s="536"/>
      <c r="G5" s="536"/>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536"/>
      <c r="AI5" s="536"/>
      <c r="AJ5" s="94"/>
      <c r="AK5" s="536" t="s">
        <v>1</v>
      </c>
      <c r="AL5" s="536"/>
      <c r="AM5" s="536"/>
      <c r="AN5" s="536"/>
      <c r="AO5" s="536"/>
      <c r="AP5" s="536"/>
      <c r="AQ5" s="536"/>
      <c r="AR5" s="536"/>
      <c r="AS5" s="536"/>
      <c r="AT5" s="536"/>
      <c r="AU5" s="536"/>
      <c r="AV5" s="536"/>
      <c r="AW5" s="536"/>
      <c r="AX5" s="536"/>
      <c r="AY5" s="536"/>
      <c r="AZ5" s="536"/>
      <c r="BA5" s="536"/>
      <c r="BB5" s="536"/>
      <c r="BC5" s="536"/>
      <c r="BD5" s="536"/>
      <c r="BE5" s="536"/>
      <c r="BF5" s="536"/>
      <c r="BG5" s="94"/>
      <c r="BH5" s="536" t="s">
        <v>6</v>
      </c>
      <c r="BI5" s="536"/>
      <c r="BJ5" s="536"/>
      <c r="BK5" s="536"/>
      <c r="BL5" s="536"/>
      <c r="BM5" s="536"/>
      <c r="BN5" s="536"/>
      <c r="BO5" s="536"/>
      <c r="BP5" s="536"/>
      <c r="BQ5" s="536"/>
      <c r="BR5" s="536"/>
      <c r="BS5" s="536"/>
      <c r="BT5" s="536"/>
      <c r="BU5" s="536"/>
      <c r="BV5" s="536"/>
      <c r="BW5" s="536"/>
      <c r="BX5" s="536"/>
      <c r="BY5" s="536"/>
      <c r="BZ5" s="536"/>
      <c r="CA5" s="536"/>
      <c r="CB5" s="536"/>
      <c r="CC5" s="536"/>
      <c r="CD5" s="536"/>
      <c r="CE5" s="536"/>
      <c r="CF5" s="536"/>
      <c r="CG5" s="536"/>
      <c r="CH5" s="536"/>
      <c r="CI5" s="536"/>
      <c r="CJ5" s="536"/>
      <c r="CK5" s="536"/>
      <c r="CL5" s="536"/>
      <c r="CM5" s="536"/>
      <c r="CN5" s="536"/>
      <c r="CO5" s="94"/>
      <c r="CP5" s="536" t="s">
        <v>32</v>
      </c>
      <c r="CQ5" s="536"/>
      <c r="CR5" s="536"/>
      <c r="CS5" s="536"/>
      <c r="CT5" s="536"/>
      <c r="CU5" s="536"/>
      <c r="CV5" s="536"/>
      <c r="CW5" s="536"/>
      <c r="CX5" s="536"/>
      <c r="CY5" s="536"/>
      <c r="CZ5" s="536"/>
      <c r="DA5" s="536"/>
      <c r="DB5" s="536"/>
      <c r="DC5" s="536"/>
      <c r="DD5" s="536"/>
      <c r="DE5" s="536"/>
      <c r="DF5" s="536"/>
      <c r="DG5" s="536"/>
      <c r="DH5" s="536"/>
      <c r="DI5" s="536"/>
      <c r="DJ5" s="536"/>
      <c r="DK5" s="94"/>
      <c r="DL5" s="536" t="s">
        <v>2</v>
      </c>
      <c r="DM5" s="536"/>
      <c r="DN5" s="536"/>
      <c r="DO5" s="536"/>
      <c r="DP5" s="536"/>
      <c r="DQ5" s="536"/>
      <c r="DR5" s="536"/>
      <c r="DS5" s="536"/>
      <c r="DT5" s="536"/>
      <c r="DU5" s="536"/>
      <c r="DV5" s="536"/>
      <c r="DW5" s="536"/>
    </row>
    <row r="6" spans="1:132" ht="18" customHeight="1" thickBot="1" x14ac:dyDescent="0.35">
      <c r="A6" s="94"/>
      <c r="B6" s="96"/>
      <c r="C6" s="536"/>
      <c r="D6" s="536"/>
      <c r="E6" s="536"/>
      <c r="F6" s="536"/>
      <c r="G6" s="536"/>
      <c r="H6" s="536"/>
      <c r="I6" s="536"/>
      <c r="J6" s="536"/>
      <c r="K6" s="536"/>
      <c r="L6" s="536"/>
      <c r="M6" s="536"/>
      <c r="N6" s="536"/>
      <c r="O6" s="536"/>
      <c r="P6" s="536"/>
      <c r="Q6" s="536"/>
      <c r="R6" s="536"/>
      <c r="S6" s="536"/>
      <c r="T6" s="536"/>
      <c r="U6" s="536"/>
      <c r="V6" s="536"/>
      <c r="W6" s="536"/>
      <c r="X6" s="536"/>
      <c r="Y6" s="536"/>
      <c r="Z6" s="536"/>
      <c r="AA6" s="536"/>
      <c r="AB6" s="536"/>
      <c r="AC6" s="536"/>
      <c r="AD6" s="536"/>
      <c r="AE6" s="536"/>
      <c r="AF6" s="536"/>
      <c r="AG6" s="536"/>
      <c r="AH6" s="536"/>
      <c r="AI6" s="536"/>
      <c r="AJ6" s="96"/>
      <c r="AK6" s="537"/>
      <c r="AL6" s="537"/>
      <c r="AM6" s="537"/>
      <c r="AN6" s="537"/>
      <c r="AO6" s="537"/>
      <c r="AP6" s="537"/>
      <c r="AQ6" s="537"/>
      <c r="AR6" s="537"/>
      <c r="AS6" s="537"/>
      <c r="AT6" s="537"/>
      <c r="AU6" s="537"/>
      <c r="AV6" s="537"/>
      <c r="AW6" s="537"/>
      <c r="AX6" s="537"/>
      <c r="AY6" s="537"/>
      <c r="AZ6" s="537"/>
      <c r="BA6" s="537"/>
      <c r="BB6" s="537"/>
      <c r="BC6" s="537"/>
      <c r="BD6" s="537"/>
      <c r="BE6" s="537"/>
      <c r="BF6" s="537"/>
      <c r="BG6" s="94"/>
      <c r="BH6" s="536"/>
      <c r="BI6" s="536"/>
      <c r="BJ6" s="536"/>
      <c r="BK6" s="536"/>
      <c r="BL6" s="536"/>
      <c r="BM6" s="536"/>
      <c r="BN6" s="536"/>
      <c r="BO6" s="536"/>
      <c r="BP6" s="536"/>
      <c r="BQ6" s="536"/>
      <c r="BR6" s="536"/>
      <c r="BS6" s="536"/>
      <c r="BT6" s="536"/>
      <c r="BU6" s="536"/>
      <c r="BV6" s="536"/>
      <c r="BW6" s="536"/>
      <c r="BX6" s="536"/>
      <c r="BY6" s="536"/>
      <c r="BZ6" s="536"/>
      <c r="CA6" s="536"/>
      <c r="CB6" s="536"/>
      <c r="CC6" s="536"/>
      <c r="CD6" s="536"/>
      <c r="CE6" s="536"/>
      <c r="CF6" s="536"/>
      <c r="CG6" s="536"/>
      <c r="CH6" s="536"/>
      <c r="CI6" s="536"/>
      <c r="CJ6" s="536"/>
      <c r="CK6" s="536"/>
      <c r="CL6" s="536"/>
      <c r="CM6" s="536"/>
      <c r="CN6" s="536"/>
      <c r="CO6" s="94"/>
      <c r="CP6" s="536"/>
      <c r="CQ6" s="536"/>
      <c r="CR6" s="536"/>
      <c r="CS6" s="536"/>
      <c r="CT6" s="536"/>
      <c r="CU6" s="536"/>
      <c r="CV6" s="536"/>
      <c r="CW6" s="536"/>
      <c r="CX6" s="536"/>
      <c r="CY6" s="536"/>
      <c r="CZ6" s="536"/>
      <c r="DA6" s="536"/>
      <c r="DB6" s="536"/>
      <c r="DC6" s="536"/>
      <c r="DD6" s="536"/>
      <c r="DE6" s="536"/>
      <c r="DF6" s="536"/>
      <c r="DG6" s="536"/>
      <c r="DH6" s="536"/>
      <c r="DI6" s="536"/>
      <c r="DJ6" s="536"/>
      <c r="DK6" s="94"/>
      <c r="DL6" s="537"/>
      <c r="DM6" s="537"/>
      <c r="DN6" s="537"/>
      <c r="DO6" s="537"/>
      <c r="DP6" s="537"/>
      <c r="DQ6" s="537"/>
      <c r="DR6" s="537"/>
      <c r="DS6" s="537"/>
      <c r="DT6" s="537"/>
      <c r="DU6" s="537"/>
      <c r="DV6" s="537"/>
      <c r="DW6" s="537"/>
    </row>
    <row r="7" spans="1:132" ht="15.75" customHeight="1" thickBot="1" x14ac:dyDescent="0.35">
      <c r="A7" s="94"/>
      <c r="B7" s="97"/>
      <c r="C7" s="528" t="s">
        <v>38</v>
      </c>
      <c r="D7" s="529"/>
      <c r="E7" s="529"/>
      <c r="F7" s="225"/>
      <c r="G7" s="98"/>
      <c r="H7" s="98"/>
      <c r="I7" s="225"/>
      <c r="J7" s="98"/>
      <c r="K7" s="98"/>
      <c r="L7" s="225"/>
      <c r="M7" s="98"/>
      <c r="N7" s="98"/>
      <c r="O7" s="99"/>
      <c r="P7" s="100"/>
      <c r="Q7" s="100"/>
      <c r="R7" s="100"/>
      <c r="S7" s="100"/>
      <c r="T7" s="100"/>
      <c r="U7" s="100"/>
      <c r="V7" s="100"/>
      <c r="W7" s="100"/>
      <c r="X7" s="100"/>
      <c r="Y7" s="100"/>
      <c r="Z7" s="100"/>
      <c r="AA7" s="100"/>
      <c r="AB7" s="101"/>
      <c r="AC7" s="100"/>
      <c r="AD7" s="100"/>
      <c r="AE7" s="100"/>
      <c r="AF7" s="100"/>
      <c r="AG7" s="100"/>
      <c r="AH7" s="100"/>
      <c r="AI7" s="102"/>
      <c r="AJ7" s="103"/>
      <c r="AK7" s="532" t="s">
        <v>38</v>
      </c>
      <c r="AL7" s="533"/>
      <c r="AM7" s="101"/>
      <c r="AN7" s="100"/>
      <c r="AO7" s="100"/>
      <c r="AP7" s="100"/>
      <c r="AQ7" s="100"/>
      <c r="AR7" s="100"/>
      <c r="AS7" s="100"/>
      <c r="AT7" s="100"/>
      <c r="AU7" s="100"/>
      <c r="AV7" s="100"/>
      <c r="AW7" s="100"/>
      <c r="AX7" s="100"/>
      <c r="AY7" s="100"/>
      <c r="AZ7" s="100"/>
      <c r="BA7" s="101"/>
      <c r="BB7" s="100"/>
      <c r="BC7" s="100"/>
      <c r="BD7" s="100"/>
      <c r="BE7" s="100"/>
      <c r="BF7" s="102"/>
      <c r="BG7" s="94"/>
      <c r="BH7" s="528" t="s">
        <v>38</v>
      </c>
      <c r="BI7" s="529"/>
      <c r="BJ7" s="529"/>
      <c r="BK7" s="225"/>
      <c r="BL7" s="98"/>
      <c r="BM7" s="98"/>
      <c r="BN7" s="225"/>
      <c r="BO7" s="98"/>
      <c r="BP7" s="98"/>
      <c r="BQ7" s="225"/>
      <c r="BR7" s="98"/>
      <c r="BS7" s="98"/>
      <c r="BT7" s="99"/>
      <c r="BU7" s="100"/>
      <c r="BV7" s="100"/>
      <c r="BW7" s="100"/>
      <c r="BX7" s="100"/>
      <c r="BY7" s="100"/>
      <c r="BZ7" s="100"/>
      <c r="CA7" s="100"/>
      <c r="CB7" s="100"/>
      <c r="CC7" s="100"/>
      <c r="CD7" s="100"/>
      <c r="CE7" s="100"/>
      <c r="CF7" s="100"/>
      <c r="CG7" s="101"/>
      <c r="CH7" s="100"/>
      <c r="CI7" s="100"/>
      <c r="CJ7" s="100"/>
      <c r="CK7" s="100"/>
      <c r="CL7" s="100"/>
      <c r="CM7" s="100"/>
      <c r="CN7" s="102"/>
      <c r="CO7" s="94"/>
      <c r="CP7" s="528" t="s">
        <v>39</v>
      </c>
      <c r="CQ7" s="529" t="s">
        <v>7</v>
      </c>
      <c r="CR7" s="529"/>
      <c r="CS7" s="224"/>
      <c r="CT7" s="100"/>
      <c r="CU7" s="99"/>
      <c r="CV7" s="99"/>
      <c r="CW7" s="100"/>
      <c r="CX7" s="100"/>
      <c r="CY7" s="100"/>
      <c r="CZ7" s="100"/>
      <c r="DA7" s="100"/>
      <c r="DB7" s="100"/>
      <c r="DC7" s="101"/>
      <c r="DD7" s="100"/>
      <c r="DE7" s="100"/>
      <c r="DF7" s="100"/>
      <c r="DG7" s="100"/>
      <c r="DH7" s="100"/>
      <c r="DI7" s="100"/>
      <c r="DJ7" s="102"/>
      <c r="DK7" s="104"/>
      <c r="DL7" s="101"/>
      <c r="DM7" s="101"/>
      <c r="DN7" s="101"/>
      <c r="DO7" s="101"/>
      <c r="DP7" s="101"/>
      <c r="DQ7" s="101"/>
      <c r="DR7" s="101"/>
      <c r="DS7" s="101"/>
      <c r="DT7" s="101"/>
      <c r="DU7" s="101"/>
      <c r="DV7" s="101"/>
      <c r="DW7" s="105"/>
    </row>
    <row r="8" spans="1:132" ht="15.75" customHeight="1" thickBot="1" x14ac:dyDescent="0.35">
      <c r="A8" s="94"/>
      <c r="B8" s="97"/>
      <c r="C8" s="528"/>
      <c r="D8" s="529"/>
      <c r="E8" s="529"/>
      <c r="F8" s="495" t="s">
        <v>22</v>
      </c>
      <c r="G8" s="489"/>
      <c r="H8" s="490"/>
      <c r="I8" s="495" t="s">
        <v>23</v>
      </c>
      <c r="J8" s="489" t="s">
        <v>23</v>
      </c>
      <c r="K8" s="490"/>
      <c r="L8" s="495" t="s">
        <v>24</v>
      </c>
      <c r="M8" s="489"/>
      <c r="N8" s="489"/>
      <c r="O8" s="226"/>
      <c r="P8" s="226"/>
      <c r="Q8" s="226"/>
      <c r="R8" s="226"/>
      <c r="S8" s="534"/>
      <c r="T8" s="534"/>
      <c r="U8" s="534"/>
      <c r="V8" s="534"/>
      <c r="W8" s="534"/>
      <c r="X8" s="534"/>
      <c r="Y8" s="534"/>
      <c r="Z8" s="535"/>
      <c r="AA8" s="494" t="s">
        <v>29</v>
      </c>
      <c r="AB8" s="486"/>
      <c r="AC8" s="487"/>
      <c r="AD8" s="494" t="s">
        <v>30</v>
      </c>
      <c r="AE8" s="486"/>
      <c r="AF8" s="487"/>
      <c r="AG8" s="494" t="s">
        <v>31</v>
      </c>
      <c r="AH8" s="486"/>
      <c r="AI8" s="497"/>
      <c r="AJ8" s="103"/>
      <c r="AK8" s="528"/>
      <c r="AL8" s="529"/>
      <c r="AM8" s="494" t="s">
        <v>22</v>
      </c>
      <c r="AN8" s="487"/>
      <c r="AO8" s="494" t="s">
        <v>23</v>
      </c>
      <c r="AP8" s="487"/>
      <c r="AQ8" s="494" t="s">
        <v>24</v>
      </c>
      <c r="AR8" s="486"/>
      <c r="AS8" s="226"/>
      <c r="AT8" s="226"/>
      <c r="AU8" s="534"/>
      <c r="AV8" s="534"/>
      <c r="AW8" s="534"/>
      <c r="AX8" s="534"/>
      <c r="AY8" s="534"/>
      <c r="AZ8" s="535"/>
      <c r="BA8" s="494" t="s">
        <v>29</v>
      </c>
      <c r="BB8" s="487"/>
      <c r="BC8" s="494" t="s">
        <v>30</v>
      </c>
      <c r="BD8" s="487"/>
      <c r="BE8" s="494" t="s">
        <v>31</v>
      </c>
      <c r="BF8" s="497" t="s">
        <v>8</v>
      </c>
      <c r="BG8" s="94"/>
      <c r="BH8" s="528"/>
      <c r="BI8" s="529"/>
      <c r="BJ8" s="529"/>
      <c r="BK8" s="495" t="s">
        <v>22</v>
      </c>
      <c r="BL8" s="489"/>
      <c r="BM8" s="490"/>
      <c r="BN8" s="495" t="s">
        <v>23</v>
      </c>
      <c r="BO8" s="489" t="s">
        <v>23</v>
      </c>
      <c r="BP8" s="490"/>
      <c r="BQ8" s="495" t="s">
        <v>24</v>
      </c>
      <c r="BR8" s="489"/>
      <c r="BS8" s="489"/>
      <c r="BT8" s="226"/>
      <c r="BU8" s="226"/>
      <c r="BV8" s="226"/>
      <c r="BW8" s="226"/>
      <c r="BX8" s="534"/>
      <c r="BY8" s="534"/>
      <c r="BZ8" s="534"/>
      <c r="CA8" s="534"/>
      <c r="CB8" s="534"/>
      <c r="CC8" s="534"/>
      <c r="CD8" s="534"/>
      <c r="CE8" s="535"/>
      <c r="CF8" s="494" t="s">
        <v>29</v>
      </c>
      <c r="CG8" s="486"/>
      <c r="CH8" s="487"/>
      <c r="CI8" s="494" t="s">
        <v>30</v>
      </c>
      <c r="CJ8" s="486"/>
      <c r="CK8" s="487"/>
      <c r="CL8" s="494" t="s">
        <v>31</v>
      </c>
      <c r="CM8" s="486"/>
      <c r="CN8" s="497"/>
      <c r="CO8" s="94"/>
      <c r="CP8" s="528"/>
      <c r="CQ8" s="529"/>
      <c r="CR8" s="529"/>
      <c r="CS8" s="500" t="s">
        <v>22</v>
      </c>
      <c r="CT8" s="501"/>
      <c r="CU8" s="502"/>
      <c r="CV8" s="500" t="s">
        <v>23</v>
      </c>
      <c r="CW8" s="501"/>
      <c r="CX8" s="502"/>
      <c r="CY8" s="500" t="s">
        <v>24</v>
      </c>
      <c r="CZ8" s="501"/>
      <c r="DA8" s="502"/>
      <c r="DB8" s="500" t="s">
        <v>29</v>
      </c>
      <c r="DC8" s="501"/>
      <c r="DD8" s="502"/>
      <c r="DE8" s="500" t="s">
        <v>30</v>
      </c>
      <c r="DF8" s="501"/>
      <c r="DG8" s="502"/>
      <c r="DH8" s="500" t="s">
        <v>31</v>
      </c>
      <c r="DI8" s="501"/>
      <c r="DJ8" s="524"/>
      <c r="DK8" s="104"/>
      <c r="DL8" s="485" t="s">
        <v>33</v>
      </c>
      <c r="DM8" s="486"/>
      <c r="DN8" s="487"/>
      <c r="DO8" s="494" t="s">
        <v>34</v>
      </c>
      <c r="DP8" s="486"/>
      <c r="DQ8" s="487"/>
      <c r="DR8" s="494" t="s">
        <v>35</v>
      </c>
      <c r="DS8" s="486"/>
      <c r="DT8" s="487"/>
      <c r="DU8" s="494" t="s">
        <v>36</v>
      </c>
      <c r="DV8" s="486"/>
      <c r="DW8" s="497"/>
    </row>
    <row r="9" spans="1:132" ht="21" customHeight="1" thickBot="1" x14ac:dyDescent="0.35">
      <c r="A9" s="96"/>
      <c r="B9" s="97"/>
      <c r="C9" s="528"/>
      <c r="D9" s="529"/>
      <c r="E9" s="529"/>
      <c r="F9" s="495"/>
      <c r="G9" s="489"/>
      <c r="H9" s="490"/>
      <c r="I9" s="495"/>
      <c r="J9" s="489"/>
      <c r="K9" s="490"/>
      <c r="L9" s="495"/>
      <c r="M9" s="489"/>
      <c r="N9" s="490"/>
      <c r="O9" s="512" t="s">
        <v>25</v>
      </c>
      <c r="P9" s="513"/>
      <c r="Q9" s="514"/>
      <c r="R9" s="518" t="s">
        <v>37</v>
      </c>
      <c r="S9" s="519"/>
      <c r="T9" s="519"/>
      <c r="U9" s="519"/>
      <c r="V9" s="519"/>
      <c r="W9" s="519"/>
      <c r="X9" s="519"/>
      <c r="Y9" s="519"/>
      <c r="Z9" s="520"/>
      <c r="AA9" s="495"/>
      <c r="AB9" s="489"/>
      <c r="AC9" s="490"/>
      <c r="AD9" s="495"/>
      <c r="AE9" s="489"/>
      <c r="AF9" s="490"/>
      <c r="AG9" s="495"/>
      <c r="AH9" s="489"/>
      <c r="AI9" s="498"/>
      <c r="AJ9" s="103"/>
      <c r="AK9" s="528"/>
      <c r="AL9" s="529"/>
      <c r="AM9" s="495"/>
      <c r="AN9" s="490"/>
      <c r="AO9" s="495"/>
      <c r="AP9" s="490"/>
      <c r="AQ9" s="495"/>
      <c r="AR9" s="489"/>
      <c r="AS9" s="540" t="s">
        <v>25</v>
      </c>
      <c r="AT9" s="541"/>
      <c r="AU9" s="509" t="s">
        <v>37</v>
      </c>
      <c r="AV9" s="510"/>
      <c r="AW9" s="510"/>
      <c r="AX9" s="510"/>
      <c r="AY9" s="510"/>
      <c r="AZ9" s="511"/>
      <c r="BA9" s="495"/>
      <c r="BB9" s="490"/>
      <c r="BC9" s="495"/>
      <c r="BD9" s="490"/>
      <c r="BE9" s="495"/>
      <c r="BF9" s="498"/>
      <c r="BG9" s="94"/>
      <c r="BH9" s="528"/>
      <c r="BI9" s="529"/>
      <c r="BJ9" s="529"/>
      <c r="BK9" s="495"/>
      <c r="BL9" s="489"/>
      <c r="BM9" s="490"/>
      <c r="BN9" s="495"/>
      <c r="BO9" s="489"/>
      <c r="BP9" s="490"/>
      <c r="BQ9" s="495"/>
      <c r="BR9" s="489"/>
      <c r="BS9" s="490"/>
      <c r="BT9" s="512" t="s">
        <v>25</v>
      </c>
      <c r="BU9" s="513"/>
      <c r="BV9" s="514"/>
      <c r="BW9" s="518" t="s">
        <v>37</v>
      </c>
      <c r="BX9" s="519"/>
      <c r="BY9" s="519"/>
      <c r="BZ9" s="519"/>
      <c r="CA9" s="519"/>
      <c r="CB9" s="519"/>
      <c r="CC9" s="519"/>
      <c r="CD9" s="519"/>
      <c r="CE9" s="520"/>
      <c r="CF9" s="495"/>
      <c r="CG9" s="489"/>
      <c r="CH9" s="490"/>
      <c r="CI9" s="495"/>
      <c r="CJ9" s="489"/>
      <c r="CK9" s="490"/>
      <c r="CL9" s="495"/>
      <c r="CM9" s="489"/>
      <c r="CN9" s="498"/>
      <c r="CO9" s="94"/>
      <c r="CP9" s="528"/>
      <c r="CQ9" s="529"/>
      <c r="CR9" s="529"/>
      <c r="CS9" s="503"/>
      <c r="CT9" s="504"/>
      <c r="CU9" s="505"/>
      <c r="CV9" s="503"/>
      <c r="CW9" s="504"/>
      <c r="CX9" s="505"/>
      <c r="CY9" s="503"/>
      <c r="CZ9" s="504"/>
      <c r="DA9" s="505"/>
      <c r="DB9" s="503"/>
      <c r="DC9" s="504"/>
      <c r="DD9" s="505"/>
      <c r="DE9" s="503"/>
      <c r="DF9" s="504"/>
      <c r="DG9" s="505"/>
      <c r="DH9" s="503"/>
      <c r="DI9" s="504"/>
      <c r="DJ9" s="525"/>
      <c r="DK9" s="104"/>
      <c r="DL9" s="488"/>
      <c r="DM9" s="489"/>
      <c r="DN9" s="490"/>
      <c r="DO9" s="495"/>
      <c r="DP9" s="489"/>
      <c r="DQ9" s="490"/>
      <c r="DR9" s="495"/>
      <c r="DS9" s="489"/>
      <c r="DT9" s="490"/>
      <c r="DU9" s="495"/>
      <c r="DV9" s="489"/>
      <c r="DW9" s="498"/>
    </row>
    <row r="10" spans="1:132" ht="27.75" customHeight="1" thickBot="1" x14ac:dyDescent="0.35">
      <c r="A10" s="96"/>
      <c r="B10" s="97"/>
      <c r="C10" s="530"/>
      <c r="D10" s="531"/>
      <c r="E10" s="531"/>
      <c r="F10" s="496"/>
      <c r="G10" s="492"/>
      <c r="H10" s="493"/>
      <c r="I10" s="496"/>
      <c r="J10" s="492"/>
      <c r="K10" s="493"/>
      <c r="L10" s="496"/>
      <c r="M10" s="492"/>
      <c r="N10" s="493"/>
      <c r="O10" s="515"/>
      <c r="P10" s="516"/>
      <c r="Q10" s="517"/>
      <c r="R10" s="521" t="s">
        <v>26</v>
      </c>
      <c r="S10" s="522"/>
      <c r="T10" s="523"/>
      <c r="U10" s="521" t="s">
        <v>28</v>
      </c>
      <c r="V10" s="522"/>
      <c r="W10" s="523"/>
      <c r="X10" s="521" t="s">
        <v>27</v>
      </c>
      <c r="Y10" s="522"/>
      <c r="Z10" s="523"/>
      <c r="AA10" s="496"/>
      <c r="AB10" s="492"/>
      <c r="AC10" s="493"/>
      <c r="AD10" s="496"/>
      <c r="AE10" s="492"/>
      <c r="AF10" s="493"/>
      <c r="AG10" s="496"/>
      <c r="AH10" s="492"/>
      <c r="AI10" s="499"/>
      <c r="AJ10" s="103"/>
      <c r="AK10" s="530"/>
      <c r="AL10" s="531"/>
      <c r="AM10" s="106"/>
      <c r="AN10" s="107"/>
      <c r="AO10" s="106"/>
      <c r="AP10" s="107"/>
      <c r="AQ10" s="538"/>
      <c r="AR10" s="539"/>
      <c r="AS10" s="515"/>
      <c r="AT10" s="516"/>
      <c r="AU10" s="521" t="s">
        <v>26</v>
      </c>
      <c r="AV10" s="523"/>
      <c r="AW10" s="521" t="s">
        <v>28</v>
      </c>
      <c r="AX10" s="523"/>
      <c r="AY10" s="521" t="s">
        <v>27</v>
      </c>
      <c r="AZ10" s="523"/>
      <c r="BA10" s="496"/>
      <c r="BB10" s="493"/>
      <c r="BC10" s="496"/>
      <c r="BD10" s="493"/>
      <c r="BE10" s="496"/>
      <c r="BF10" s="499"/>
      <c r="BG10" s="94"/>
      <c r="BH10" s="530"/>
      <c r="BI10" s="531"/>
      <c r="BJ10" s="531"/>
      <c r="BK10" s="496"/>
      <c r="BL10" s="492"/>
      <c r="BM10" s="493"/>
      <c r="BN10" s="496"/>
      <c r="BO10" s="492"/>
      <c r="BP10" s="493"/>
      <c r="BQ10" s="496"/>
      <c r="BR10" s="492"/>
      <c r="BS10" s="493"/>
      <c r="BT10" s="515"/>
      <c r="BU10" s="516"/>
      <c r="BV10" s="517"/>
      <c r="BW10" s="521" t="s">
        <v>26</v>
      </c>
      <c r="BX10" s="522"/>
      <c r="BY10" s="523"/>
      <c r="BZ10" s="521" t="s">
        <v>28</v>
      </c>
      <c r="CA10" s="522"/>
      <c r="CB10" s="523"/>
      <c r="CC10" s="521" t="s">
        <v>27</v>
      </c>
      <c r="CD10" s="522"/>
      <c r="CE10" s="523"/>
      <c r="CF10" s="496"/>
      <c r="CG10" s="492"/>
      <c r="CH10" s="493"/>
      <c r="CI10" s="496"/>
      <c r="CJ10" s="492"/>
      <c r="CK10" s="493"/>
      <c r="CL10" s="496"/>
      <c r="CM10" s="492"/>
      <c r="CN10" s="499"/>
      <c r="CO10" s="94"/>
      <c r="CP10" s="530"/>
      <c r="CQ10" s="531"/>
      <c r="CR10" s="531"/>
      <c r="CS10" s="506"/>
      <c r="CT10" s="507"/>
      <c r="CU10" s="508"/>
      <c r="CV10" s="506"/>
      <c r="CW10" s="507"/>
      <c r="CX10" s="508"/>
      <c r="CY10" s="506"/>
      <c r="CZ10" s="507"/>
      <c r="DA10" s="508"/>
      <c r="DB10" s="506"/>
      <c r="DC10" s="507"/>
      <c r="DD10" s="508"/>
      <c r="DE10" s="506"/>
      <c r="DF10" s="507"/>
      <c r="DG10" s="508"/>
      <c r="DH10" s="506"/>
      <c r="DI10" s="507"/>
      <c r="DJ10" s="526"/>
      <c r="DK10" s="104"/>
      <c r="DL10" s="491"/>
      <c r="DM10" s="492"/>
      <c r="DN10" s="493"/>
      <c r="DO10" s="496"/>
      <c r="DP10" s="492"/>
      <c r="DQ10" s="493"/>
      <c r="DR10" s="496"/>
      <c r="DS10" s="492"/>
      <c r="DT10" s="493"/>
      <c r="DU10" s="496"/>
      <c r="DV10" s="492"/>
      <c r="DW10" s="499"/>
    </row>
    <row r="11" spans="1:132" s="36" customFormat="1" ht="13.8" thickBot="1" x14ac:dyDescent="0.3">
      <c r="A11" s="108"/>
      <c r="B11" s="109"/>
      <c r="C11" s="110" t="s">
        <v>7</v>
      </c>
      <c r="D11" s="111" t="s">
        <v>10</v>
      </c>
      <c r="E11" s="112" t="s">
        <v>8</v>
      </c>
      <c r="F11" s="113" t="s">
        <v>9</v>
      </c>
      <c r="G11" s="114" t="s">
        <v>10</v>
      </c>
      <c r="H11" s="115" t="s">
        <v>8</v>
      </c>
      <c r="I11" s="113" t="s">
        <v>9</v>
      </c>
      <c r="J11" s="114" t="s">
        <v>10</v>
      </c>
      <c r="K11" s="115" t="s">
        <v>8</v>
      </c>
      <c r="L11" s="113" t="s">
        <v>9</v>
      </c>
      <c r="M11" s="114" t="s">
        <v>10</v>
      </c>
      <c r="N11" s="115" t="s">
        <v>8</v>
      </c>
      <c r="O11" s="113" t="s">
        <v>9</v>
      </c>
      <c r="P11" s="114" t="s">
        <v>10</v>
      </c>
      <c r="Q11" s="115" t="s">
        <v>8</v>
      </c>
      <c r="R11" s="113" t="s">
        <v>9</v>
      </c>
      <c r="S11" s="114" t="s">
        <v>10</v>
      </c>
      <c r="T11" s="115" t="s">
        <v>8</v>
      </c>
      <c r="U11" s="113" t="s">
        <v>9</v>
      </c>
      <c r="V11" s="114" t="s">
        <v>10</v>
      </c>
      <c r="W11" s="115" t="s">
        <v>8</v>
      </c>
      <c r="X11" s="113" t="s">
        <v>9</v>
      </c>
      <c r="Y11" s="114" t="s">
        <v>10</v>
      </c>
      <c r="Z11" s="115" t="s">
        <v>8</v>
      </c>
      <c r="AA11" s="113" t="s">
        <v>9</v>
      </c>
      <c r="AB11" s="114" t="s">
        <v>10</v>
      </c>
      <c r="AC11" s="115" t="s">
        <v>8</v>
      </c>
      <c r="AD11" s="113" t="s">
        <v>9</v>
      </c>
      <c r="AE11" s="114" t="s">
        <v>10</v>
      </c>
      <c r="AF11" s="115" t="s">
        <v>8</v>
      </c>
      <c r="AG11" s="113" t="s">
        <v>9</v>
      </c>
      <c r="AH11" s="114" t="s">
        <v>10</v>
      </c>
      <c r="AI11" s="115" t="s">
        <v>8</v>
      </c>
      <c r="AJ11" s="116"/>
      <c r="AK11" s="483" t="s">
        <v>9</v>
      </c>
      <c r="AL11" s="484" t="s">
        <v>9</v>
      </c>
      <c r="AM11" s="480" t="s">
        <v>9</v>
      </c>
      <c r="AN11" s="481" t="s">
        <v>9</v>
      </c>
      <c r="AO11" s="480" t="s">
        <v>9</v>
      </c>
      <c r="AP11" s="481" t="s">
        <v>9</v>
      </c>
      <c r="AQ11" s="480" t="s">
        <v>9</v>
      </c>
      <c r="AR11" s="481" t="s">
        <v>9</v>
      </c>
      <c r="AS11" s="480" t="s">
        <v>9</v>
      </c>
      <c r="AT11" s="481" t="s">
        <v>9</v>
      </c>
      <c r="AU11" s="480" t="s">
        <v>9</v>
      </c>
      <c r="AV11" s="481" t="s">
        <v>9</v>
      </c>
      <c r="AW11" s="480" t="s">
        <v>9</v>
      </c>
      <c r="AX11" s="481" t="s">
        <v>9</v>
      </c>
      <c r="AY11" s="480" t="s">
        <v>9</v>
      </c>
      <c r="AZ11" s="481" t="s">
        <v>9</v>
      </c>
      <c r="BA11" s="480" t="s">
        <v>9</v>
      </c>
      <c r="BB11" s="481" t="s">
        <v>9</v>
      </c>
      <c r="BC11" s="480" t="s">
        <v>9</v>
      </c>
      <c r="BD11" s="481" t="s">
        <v>9</v>
      </c>
      <c r="BE11" s="480" t="s">
        <v>9</v>
      </c>
      <c r="BF11" s="482" t="s">
        <v>9</v>
      </c>
      <c r="BG11" s="117"/>
      <c r="BH11" s="110" t="s">
        <v>7</v>
      </c>
      <c r="BI11" s="111" t="s">
        <v>10</v>
      </c>
      <c r="BJ11" s="112" t="s">
        <v>8</v>
      </c>
      <c r="BK11" s="113" t="s">
        <v>9</v>
      </c>
      <c r="BL11" s="114" t="s">
        <v>10</v>
      </c>
      <c r="BM11" s="115" t="s">
        <v>8</v>
      </c>
      <c r="BN11" s="113" t="s">
        <v>9</v>
      </c>
      <c r="BO11" s="114" t="s">
        <v>10</v>
      </c>
      <c r="BP11" s="115" t="s">
        <v>8</v>
      </c>
      <c r="BQ11" s="113" t="s">
        <v>9</v>
      </c>
      <c r="BR11" s="114" t="s">
        <v>10</v>
      </c>
      <c r="BS11" s="115" t="s">
        <v>8</v>
      </c>
      <c r="BT11" s="113" t="s">
        <v>9</v>
      </c>
      <c r="BU11" s="114" t="s">
        <v>10</v>
      </c>
      <c r="BV11" s="115" t="s">
        <v>8</v>
      </c>
      <c r="BW11" s="113" t="s">
        <v>9</v>
      </c>
      <c r="BX11" s="114" t="s">
        <v>10</v>
      </c>
      <c r="BY11" s="115" t="s">
        <v>8</v>
      </c>
      <c r="BZ11" s="113" t="s">
        <v>9</v>
      </c>
      <c r="CA11" s="114" t="s">
        <v>10</v>
      </c>
      <c r="CB11" s="115" t="s">
        <v>8</v>
      </c>
      <c r="CC11" s="113" t="s">
        <v>9</v>
      </c>
      <c r="CD11" s="114" t="s">
        <v>10</v>
      </c>
      <c r="CE11" s="115" t="s">
        <v>8</v>
      </c>
      <c r="CF11" s="113" t="s">
        <v>9</v>
      </c>
      <c r="CG11" s="114" t="s">
        <v>10</v>
      </c>
      <c r="CH11" s="115" t="s">
        <v>8</v>
      </c>
      <c r="CI11" s="113" t="s">
        <v>9</v>
      </c>
      <c r="CJ11" s="114" t="s">
        <v>10</v>
      </c>
      <c r="CK11" s="115" t="s">
        <v>8</v>
      </c>
      <c r="CL11" s="113" t="s">
        <v>9</v>
      </c>
      <c r="CM11" s="114" t="s">
        <v>10</v>
      </c>
      <c r="CN11" s="118" t="s">
        <v>8</v>
      </c>
      <c r="CO11" s="117"/>
      <c r="CP11" s="110" t="s">
        <v>7</v>
      </c>
      <c r="CQ11" s="111" t="s">
        <v>10</v>
      </c>
      <c r="CR11" s="112" t="s">
        <v>8</v>
      </c>
      <c r="CS11" s="113" t="s">
        <v>9</v>
      </c>
      <c r="CT11" s="114" t="s">
        <v>10</v>
      </c>
      <c r="CU11" s="115" t="s">
        <v>8</v>
      </c>
      <c r="CV11" s="113" t="s">
        <v>9</v>
      </c>
      <c r="CW11" s="114" t="s">
        <v>10</v>
      </c>
      <c r="CX11" s="115" t="s">
        <v>8</v>
      </c>
      <c r="CY11" s="113" t="s">
        <v>9</v>
      </c>
      <c r="CZ11" s="114" t="s">
        <v>10</v>
      </c>
      <c r="DA11" s="115" t="s">
        <v>8</v>
      </c>
      <c r="DB11" s="113" t="s">
        <v>9</v>
      </c>
      <c r="DC11" s="114" t="s">
        <v>10</v>
      </c>
      <c r="DD11" s="115" t="s">
        <v>8</v>
      </c>
      <c r="DE11" s="113" t="s">
        <v>9</v>
      </c>
      <c r="DF11" s="114" t="s">
        <v>10</v>
      </c>
      <c r="DG11" s="115" t="s">
        <v>8</v>
      </c>
      <c r="DH11" s="113" t="s">
        <v>9</v>
      </c>
      <c r="DI11" s="114" t="s">
        <v>10</v>
      </c>
      <c r="DJ11" s="118" t="s">
        <v>8</v>
      </c>
      <c r="DK11" s="119"/>
      <c r="DL11" s="120" t="s">
        <v>9</v>
      </c>
      <c r="DM11" s="114" t="s">
        <v>10</v>
      </c>
      <c r="DN11" s="121" t="s">
        <v>8</v>
      </c>
      <c r="DO11" s="120" t="s">
        <v>9</v>
      </c>
      <c r="DP11" s="114" t="s">
        <v>10</v>
      </c>
      <c r="DQ11" s="121" t="s">
        <v>8</v>
      </c>
      <c r="DR11" s="120" t="s">
        <v>9</v>
      </c>
      <c r="DS11" s="114" t="s">
        <v>10</v>
      </c>
      <c r="DT11" s="121" t="s">
        <v>8</v>
      </c>
      <c r="DU11" s="120" t="s">
        <v>9</v>
      </c>
      <c r="DV11" s="114" t="s">
        <v>10</v>
      </c>
      <c r="DW11" s="118" t="s">
        <v>8</v>
      </c>
    </row>
    <row r="12" spans="1:132" s="36" customFormat="1" ht="13.2" x14ac:dyDescent="0.25">
      <c r="A12" s="122">
        <v>2016</v>
      </c>
      <c r="B12" s="205" t="s">
        <v>11</v>
      </c>
      <c r="C12" s="123">
        <f>D12+E12</f>
        <v>10879384248.33</v>
      </c>
      <c r="D12" s="124">
        <v>10382469027.99</v>
      </c>
      <c r="E12" s="125">
        <v>496915220.34000003</v>
      </c>
      <c r="F12" s="126">
        <f>G12+H12</f>
        <v>8049009462.3400002</v>
      </c>
      <c r="G12" s="127">
        <v>7950670762.3400002</v>
      </c>
      <c r="H12" s="217">
        <v>98338700</v>
      </c>
      <c r="I12" s="126">
        <f>J12+K12</f>
        <v>336552372</v>
      </c>
      <c r="J12" s="127">
        <v>50405572</v>
      </c>
      <c r="K12" s="217">
        <v>286146800</v>
      </c>
      <c r="L12" s="126">
        <f>M12+N12</f>
        <v>2364805436.8800001</v>
      </c>
      <c r="M12" s="127">
        <v>2266685038.54</v>
      </c>
      <c r="N12" s="217">
        <v>98120398.340000004</v>
      </c>
      <c r="O12" s="126">
        <f>P12+Q12</f>
        <v>2364805436.8800001</v>
      </c>
      <c r="P12" s="127">
        <v>2266685038.54</v>
      </c>
      <c r="Q12" s="217">
        <v>98120398.340000004</v>
      </c>
      <c r="R12" s="126">
        <f>S12+T12</f>
        <v>2070270968.49</v>
      </c>
      <c r="S12" s="127">
        <v>1980316579.3499999</v>
      </c>
      <c r="T12" s="217">
        <v>89954389.140000001</v>
      </c>
      <c r="U12" s="126">
        <f>V12+W12</f>
        <v>294534468.38999999</v>
      </c>
      <c r="V12" s="127">
        <v>286368459.19</v>
      </c>
      <c r="W12" s="217">
        <v>8166009.2000000002</v>
      </c>
      <c r="X12" s="128">
        <f>Y12+Z12</f>
        <v>0</v>
      </c>
      <c r="Y12" s="129">
        <v>0</v>
      </c>
      <c r="Z12" s="218">
        <v>0</v>
      </c>
      <c r="AA12" s="126">
        <f>AB12+AC12</f>
        <v>129016977.11</v>
      </c>
      <c r="AB12" s="127">
        <v>114707655.11</v>
      </c>
      <c r="AC12" s="217">
        <v>14309322</v>
      </c>
      <c r="AD12" s="128">
        <f>AE12+AF12</f>
        <v>0</v>
      </c>
      <c r="AE12" s="129">
        <v>0</v>
      </c>
      <c r="AF12" s="218">
        <v>0</v>
      </c>
      <c r="AG12" s="128">
        <f>AH12+AI12</f>
        <v>0</v>
      </c>
      <c r="AH12" s="129">
        <v>0</v>
      </c>
      <c r="AI12" s="218">
        <v>0</v>
      </c>
      <c r="AJ12" s="130"/>
      <c r="AK12" s="475">
        <v>815434746.95000005</v>
      </c>
      <c r="AL12" s="476"/>
      <c r="AM12" s="472">
        <v>491031304</v>
      </c>
      <c r="AN12" s="473"/>
      <c r="AO12" s="470">
        <v>0</v>
      </c>
      <c r="AP12" s="471"/>
      <c r="AQ12" s="472">
        <v>317532020.94999999</v>
      </c>
      <c r="AR12" s="473"/>
      <c r="AS12" s="472">
        <v>317532021</v>
      </c>
      <c r="AT12" s="473"/>
      <c r="AU12" s="472">
        <v>274955085</v>
      </c>
      <c r="AV12" s="473"/>
      <c r="AW12" s="472">
        <v>42576936</v>
      </c>
      <c r="AX12" s="473"/>
      <c r="AY12" s="470">
        <v>0</v>
      </c>
      <c r="AZ12" s="471"/>
      <c r="BA12" s="472">
        <v>6871422</v>
      </c>
      <c r="BB12" s="473"/>
      <c r="BC12" s="470">
        <v>0</v>
      </c>
      <c r="BD12" s="471"/>
      <c r="BE12" s="470">
        <v>0</v>
      </c>
      <c r="BF12" s="474"/>
      <c r="BG12" s="131"/>
      <c r="BH12" s="123">
        <f>BI12+BJ12</f>
        <v>799860995.59000003</v>
      </c>
      <c r="BI12" s="124">
        <v>644598850.94000006</v>
      </c>
      <c r="BJ12" s="125">
        <v>155262144.65000001</v>
      </c>
      <c r="BK12" s="126">
        <f>BL12+BM12</f>
        <v>104113496.37</v>
      </c>
      <c r="BL12" s="127">
        <v>91587999.230000004</v>
      </c>
      <c r="BM12" s="217">
        <v>12525497.140000001</v>
      </c>
      <c r="BN12" s="128">
        <f>BO12+BP12</f>
        <v>0</v>
      </c>
      <c r="BO12" s="129">
        <v>0</v>
      </c>
      <c r="BP12" s="218">
        <v>0</v>
      </c>
      <c r="BQ12" s="126">
        <f>BR12+BS12</f>
        <v>430241696.33000004</v>
      </c>
      <c r="BR12" s="127">
        <v>341587694.05000001</v>
      </c>
      <c r="BS12" s="217">
        <v>88654002.280000001</v>
      </c>
      <c r="BT12" s="126">
        <f>BU12+BV12</f>
        <v>430241696.33000004</v>
      </c>
      <c r="BU12" s="127">
        <v>341587694.05000001</v>
      </c>
      <c r="BV12" s="217">
        <v>88654002.280000001</v>
      </c>
      <c r="BW12" s="126">
        <f>BX12+BY12</f>
        <v>386368884.75999999</v>
      </c>
      <c r="BX12" s="127">
        <v>302640051.30000001</v>
      </c>
      <c r="BY12" s="217">
        <v>83728833.459999993</v>
      </c>
      <c r="BZ12" s="126">
        <f>CA12+CB12</f>
        <v>43872811.57</v>
      </c>
      <c r="CA12" s="127">
        <v>38947642.75</v>
      </c>
      <c r="CB12" s="217">
        <v>4925168.82</v>
      </c>
      <c r="CC12" s="128">
        <f>CD12+CE12</f>
        <v>0</v>
      </c>
      <c r="CD12" s="129">
        <v>0</v>
      </c>
      <c r="CE12" s="218">
        <v>0</v>
      </c>
      <c r="CF12" s="126">
        <f>CG12+CH12</f>
        <v>265505802.88999999</v>
      </c>
      <c r="CG12" s="127">
        <v>211423157.66</v>
      </c>
      <c r="CH12" s="217">
        <v>54082645.229999997</v>
      </c>
      <c r="CI12" s="128">
        <f>CJ12+CK12</f>
        <v>0</v>
      </c>
      <c r="CJ12" s="129">
        <v>0</v>
      </c>
      <c r="CK12" s="218">
        <v>0</v>
      </c>
      <c r="CL12" s="128">
        <f>CM12+CN12</f>
        <v>0</v>
      </c>
      <c r="CM12" s="129">
        <v>0</v>
      </c>
      <c r="CN12" s="218">
        <v>0</v>
      </c>
      <c r="CO12" s="131"/>
      <c r="CP12" s="123">
        <f>CQ12+CR12</f>
        <v>12494679990.870001</v>
      </c>
      <c r="CQ12" s="124">
        <f>D12+AK12+BI12</f>
        <v>11842502625.880001</v>
      </c>
      <c r="CR12" s="125">
        <f>E12+BJ12</f>
        <v>652177364.99000001</v>
      </c>
      <c r="CS12" s="126">
        <f>CT12+CU12</f>
        <v>8644154262.7099991</v>
      </c>
      <c r="CT12" s="127">
        <f>G12+AM12+BL12</f>
        <v>8533290065.5699997</v>
      </c>
      <c r="CU12" s="217">
        <f>H12+BM12</f>
        <v>110864197.14</v>
      </c>
      <c r="CV12" s="126">
        <f>CW12+CX12</f>
        <v>336552372</v>
      </c>
      <c r="CW12" s="127">
        <f>J12+AO12+BO12</f>
        <v>50405572</v>
      </c>
      <c r="CX12" s="217">
        <f>K12+BP12</f>
        <v>286146800</v>
      </c>
      <c r="CY12" s="126">
        <f>CZ12+DA12</f>
        <v>3112579154.1599998</v>
      </c>
      <c r="CZ12" s="127">
        <f>M12+AQ12+BR12</f>
        <v>2925804753.54</v>
      </c>
      <c r="DA12" s="217">
        <f>N12+BS12</f>
        <v>186774400.62</v>
      </c>
      <c r="DB12" s="126">
        <f>DC12+DD12</f>
        <v>401394202</v>
      </c>
      <c r="DC12" s="127">
        <f>AB12+BA12+CG12</f>
        <v>333002234.76999998</v>
      </c>
      <c r="DD12" s="217">
        <f>AC12+CH12</f>
        <v>68391967.229999989</v>
      </c>
      <c r="DE12" s="128">
        <f>DF12+DG12</f>
        <v>0</v>
      </c>
      <c r="DF12" s="129">
        <f>AE12+BC12+CJ12</f>
        <v>0</v>
      </c>
      <c r="DG12" s="218">
        <f>AF12+CK12</f>
        <v>0</v>
      </c>
      <c r="DH12" s="128">
        <f>DI12+DJ12</f>
        <v>0</v>
      </c>
      <c r="DI12" s="129">
        <f>AH12+BE12+CM12</f>
        <v>0</v>
      </c>
      <c r="DJ12" s="132">
        <f>AI12+CN12</f>
        <v>0</v>
      </c>
      <c r="DK12" s="131"/>
      <c r="DL12" s="128">
        <f>DM12+DN12</f>
        <v>0</v>
      </c>
      <c r="DM12" s="129">
        <v>0</v>
      </c>
      <c r="DN12" s="218">
        <v>0</v>
      </c>
      <c r="DO12" s="126">
        <f>DP12+DQ12</f>
        <v>12125648206</v>
      </c>
      <c r="DP12" s="127">
        <v>7743911613</v>
      </c>
      <c r="DQ12" s="259">
        <v>4381736593</v>
      </c>
      <c r="DR12" s="126">
        <f>DS12+DT12</f>
        <v>24996651696</v>
      </c>
      <c r="DS12" s="127">
        <v>5475348917</v>
      </c>
      <c r="DT12" s="217">
        <v>19521302779</v>
      </c>
      <c r="DU12" s="126">
        <f t="shared" ref="DU12:DU75" si="0">DV12+DW12</f>
        <v>39530316.600000001</v>
      </c>
      <c r="DV12" s="127">
        <v>36334525.600000001</v>
      </c>
      <c r="DW12" s="133">
        <v>3195791</v>
      </c>
    </row>
    <row r="13" spans="1:132" s="36" customFormat="1" ht="13.2" x14ac:dyDescent="0.25">
      <c r="A13" s="135"/>
      <c r="B13" s="205" t="s">
        <v>12</v>
      </c>
      <c r="C13" s="136">
        <f t="shared" ref="C13:C47" si="1">D13+E13</f>
        <v>12172598302.630001</v>
      </c>
      <c r="D13" s="124">
        <v>11586276923.460001</v>
      </c>
      <c r="E13" s="125">
        <v>586321379.16999996</v>
      </c>
      <c r="F13" s="126">
        <f t="shared" ref="F13:F47" si="2">G13+H13</f>
        <v>9084302159.4400005</v>
      </c>
      <c r="G13" s="127">
        <v>8964365639.4400005</v>
      </c>
      <c r="H13" s="217">
        <v>119936520</v>
      </c>
      <c r="I13" s="126">
        <f t="shared" ref="I13:I47" si="3">J13+K13</f>
        <v>374408829</v>
      </c>
      <c r="J13" s="127">
        <v>58036529</v>
      </c>
      <c r="K13" s="217">
        <v>316372300</v>
      </c>
      <c r="L13" s="126">
        <f t="shared" ref="L13:L47" si="4">M13+N13</f>
        <v>2493108564.4899998</v>
      </c>
      <c r="M13" s="127">
        <v>2378922233.3199997</v>
      </c>
      <c r="N13" s="217">
        <v>114186331.17</v>
      </c>
      <c r="O13" s="126">
        <f t="shared" ref="O13:O31" si="5">P13+Q13</f>
        <v>2493108564.46</v>
      </c>
      <c r="P13" s="127">
        <v>2378922233.3099999</v>
      </c>
      <c r="Q13" s="217">
        <v>114186331.15000001</v>
      </c>
      <c r="R13" s="126">
        <f t="shared" ref="R13:R33" si="6">S13+T13</f>
        <v>2139386649.98</v>
      </c>
      <c r="S13" s="127">
        <v>2036144198.6700001</v>
      </c>
      <c r="T13" s="217">
        <v>103242451.31</v>
      </c>
      <c r="U13" s="126">
        <f t="shared" ref="U13:U47" si="7">V13+W13</f>
        <v>353721914.47999996</v>
      </c>
      <c r="V13" s="127">
        <v>342778034.63999999</v>
      </c>
      <c r="W13" s="217">
        <v>10943879.84</v>
      </c>
      <c r="X13" s="128">
        <f t="shared" ref="X13:X23" si="8">Y13+Z13</f>
        <v>0</v>
      </c>
      <c r="Y13" s="129">
        <v>0</v>
      </c>
      <c r="Z13" s="218">
        <v>0</v>
      </c>
      <c r="AA13" s="126">
        <f t="shared" ref="AA13:AA47" si="9">AB13+AC13</f>
        <v>220778749.69999999</v>
      </c>
      <c r="AB13" s="127">
        <v>184952521.69999999</v>
      </c>
      <c r="AC13" s="217">
        <v>35826228</v>
      </c>
      <c r="AD13" s="128">
        <f t="shared" ref="AD13:AD47" si="10">AE13+AF13</f>
        <v>0</v>
      </c>
      <c r="AE13" s="129">
        <v>0</v>
      </c>
      <c r="AF13" s="218">
        <v>0</v>
      </c>
      <c r="AG13" s="128">
        <f t="shared" ref="AG13:AG47" si="11">AH13+AI13</f>
        <v>0</v>
      </c>
      <c r="AH13" s="129">
        <v>0</v>
      </c>
      <c r="AI13" s="218">
        <v>0</v>
      </c>
      <c r="AJ13" s="130"/>
      <c r="AK13" s="450">
        <v>905582272.71000004</v>
      </c>
      <c r="AL13" s="451"/>
      <c r="AM13" s="365">
        <v>558023371.44000006</v>
      </c>
      <c r="AN13" s="366"/>
      <c r="AO13" s="367">
        <v>0</v>
      </c>
      <c r="AP13" s="368"/>
      <c r="AQ13" s="365">
        <v>336627555.76999998</v>
      </c>
      <c r="AR13" s="366"/>
      <c r="AS13" s="365">
        <v>336627555.76999998</v>
      </c>
      <c r="AT13" s="366"/>
      <c r="AU13" s="365">
        <v>284160738.91000003</v>
      </c>
      <c r="AV13" s="366"/>
      <c r="AW13" s="365">
        <v>52466816.859999999</v>
      </c>
      <c r="AX13" s="366"/>
      <c r="AY13" s="367">
        <v>0</v>
      </c>
      <c r="AZ13" s="368"/>
      <c r="BA13" s="365">
        <v>10931345.5</v>
      </c>
      <c r="BB13" s="366"/>
      <c r="BC13" s="367">
        <v>0</v>
      </c>
      <c r="BD13" s="368"/>
      <c r="BE13" s="367">
        <v>0</v>
      </c>
      <c r="BF13" s="369"/>
      <c r="BG13" s="131"/>
      <c r="BH13" s="136">
        <f t="shared" ref="BH13:BH47" si="12">BI13+BJ13</f>
        <v>747729688.90999985</v>
      </c>
      <c r="BI13" s="124">
        <v>572278030.33999991</v>
      </c>
      <c r="BJ13" s="125">
        <v>175451658.56999999</v>
      </c>
      <c r="BK13" s="126">
        <f t="shared" ref="BK13:BK47" si="13">BL13+BM13</f>
        <v>111570964.61999999</v>
      </c>
      <c r="BL13" s="127">
        <v>94667189.099999994</v>
      </c>
      <c r="BM13" s="217">
        <v>16903775.52</v>
      </c>
      <c r="BN13" s="128">
        <f t="shared" ref="BN13:BN47" si="14">BO13+BP13</f>
        <v>0</v>
      </c>
      <c r="BO13" s="129">
        <v>0</v>
      </c>
      <c r="BP13" s="218">
        <v>0</v>
      </c>
      <c r="BQ13" s="126">
        <f t="shared" ref="BQ13:BQ47" si="15">BR13+BS13</f>
        <v>338673810.54999995</v>
      </c>
      <c r="BR13" s="127">
        <v>244699250.19999999</v>
      </c>
      <c r="BS13" s="217">
        <v>93974560.349999994</v>
      </c>
      <c r="BT13" s="126">
        <f t="shared" ref="BT13:BT47" si="16">BU13+BV13</f>
        <v>338673810.54999995</v>
      </c>
      <c r="BU13" s="127">
        <v>244699250.19999999</v>
      </c>
      <c r="BV13" s="217">
        <v>93974560.349999994</v>
      </c>
      <c r="BW13" s="126">
        <f t="shared" ref="BW13:BW47" si="17">BX13+BY13</f>
        <v>307306105.14999998</v>
      </c>
      <c r="BX13" s="127">
        <v>219541567.88999999</v>
      </c>
      <c r="BY13" s="217">
        <v>87764537.260000005</v>
      </c>
      <c r="BZ13" s="126">
        <f t="shared" ref="BZ13:BZ47" si="18">CA13+CB13</f>
        <v>31367705.380000003</v>
      </c>
      <c r="CA13" s="127">
        <v>25157682.300000001</v>
      </c>
      <c r="CB13" s="217">
        <v>6210023.0800000001</v>
      </c>
      <c r="CC13" s="128">
        <f t="shared" ref="CC13:CC47" si="19">CD13+CE13</f>
        <v>0</v>
      </c>
      <c r="CD13" s="129">
        <v>0</v>
      </c>
      <c r="CE13" s="218">
        <v>0</v>
      </c>
      <c r="CF13" s="126">
        <f t="shared" ref="CF13:CF47" si="20">CG13+CH13</f>
        <v>297484913.74000001</v>
      </c>
      <c r="CG13" s="127">
        <v>232911591.03999999</v>
      </c>
      <c r="CH13" s="217">
        <v>64573322.700000003</v>
      </c>
      <c r="CI13" s="128">
        <f t="shared" ref="CI13:CI47" si="21">CJ13+CK13</f>
        <v>0</v>
      </c>
      <c r="CJ13" s="129">
        <v>0</v>
      </c>
      <c r="CK13" s="218">
        <v>0</v>
      </c>
      <c r="CL13" s="128">
        <f t="shared" ref="CL13:CL47" si="22">CM13+CN13</f>
        <v>0</v>
      </c>
      <c r="CM13" s="129">
        <v>0</v>
      </c>
      <c r="CN13" s="218">
        <v>0</v>
      </c>
      <c r="CO13" s="131"/>
      <c r="CP13" s="136">
        <f t="shared" ref="CP13:CP47" si="23">CQ13+CR13</f>
        <v>13825910264.250002</v>
      </c>
      <c r="CQ13" s="124">
        <f t="shared" ref="CQ13:CQ47" si="24">D13+AK13+BI13</f>
        <v>13064137226.510002</v>
      </c>
      <c r="CR13" s="125">
        <f t="shared" ref="CR13:CR47" si="25">E13+BJ13</f>
        <v>761773037.74000001</v>
      </c>
      <c r="CS13" s="126">
        <f t="shared" ref="CS13:CS47" si="26">CT13+CU13</f>
        <v>9753896495.5000019</v>
      </c>
      <c r="CT13" s="127">
        <f t="shared" ref="CT13:CT47" si="27">G13+AM13+BL13</f>
        <v>9617056199.9800014</v>
      </c>
      <c r="CU13" s="217">
        <f t="shared" ref="CU13:CU47" si="28">H13+BM13</f>
        <v>136840295.52000001</v>
      </c>
      <c r="CV13" s="126">
        <f t="shared" ref="CV13:CV47" si="29">CW13+CX13</f>
        <v>374408829</v>
      </c>
      <c r="CW13" s="127">
        <f t="shared" ref="CW13:CW47" si="30">J13+AO13+BO13</f>
        <v>58036529</v>
      </c>
      <c r="CX13" s="217">
        <f t="shared" ref="CX13:CX47" si="31">K13+BP13</f>
        <v>316372300</v>
      </c>
      <c r="CY13" s="126">
        <f t="shared" ref="CY13:CY47" si="32">CZ13+DA13</f>
        <v>3168409930.8099995</v>
      </c>
      <c r="CZ13" s="127">
        <f t="shared" ref="CZ13:CZ47" si="33">M13+AQ13+BR13</f>
        <v>2960249039.2899995</v>
      </c>
      <c r="DA13" s="217">
        <f t="shared" ref="DA13:DA47" si="34">N13+BS13</f>
        <v>208160891.51999998</v>
      </c>
      <c r="DB13" s="126">
        <f t="shared" ref="DB13:DB47" si="35">DC13+DD13</f>
        <v>529195008.94</v>
      </c>
      <c r="DC13" s="127">
        <f t="shared" ref="DC13:DC47" si="36">AB13+BA13+CG13</f>
        <v>428795458.24000001</v>
      </c>
      <c r="DD13" s="217">
        <f t="shared" ref="DD13:DD47" si="37">AC13+CH13</f>
        <v>100399550.7</v>
      </c>
      <c r="DE13" s="128">
        <f t="shared" ref="DE13:DE47" si="38">DF13+DG13</f>
        <v>0</v>
      </c>
      <c r="DF13" s="129">
        <f t="shared" ref="DF13:DF47" si="39">AE13+BC13+CJ13</f>
        <v>0</v>
      </c>
      <c r="DG13" s="218">
        <f t="shared" ref="DG13:DG47" si="40">AF13+CK13</f>
        <v>0</v>
      </c>
      <c r="DH13" s="128">
        <f t="shared" ref="DH13:DH47" si="41">DI13+DJ13</f>
        <v>0</v>
      </c>
      <c r="DI13" s="129">
        <f t="shared" ref="DI13:DI47" si="42">AH13+BE13+CM13</f>
        <v>0</v>
      </c>
      <c r="DJ13" s="132">
        <f t="shared" ref="DJ13:DJ47" si="43">AI13+CN13</f>
        <v>0</v>
      </c>
      <c r="DK13" s="131"/>
      <c r="DL13" s="128">
        <f>DM13+DN13</f>
        <v>0</v>
      </c>
      <c r="DM13" s="129">
        <v>0</v>
      </c>
      <c r="DN13" s="218">
        <v>0</v>
      </c>
      <c r="DO13" s="126">
        <f t="shared" ref="DO13:DO76" si="44">DP13+DQ13</f>
        <v>19207411134</v>
      </c>
      <c r="DP13" s="127">
        <v>12532164015</v>
      </c>
      <c r="DQ13" s="259">
        <v>6675247119</v>
      </c>
      <c r="DR13" s="126">
        <f t="shared" ref="DR13:DR76" si="45">DS13+DT13</f>
        <v>27166420446</v>
      </c>
      <c r="DS13" s="127">
        <v>6317755329</v>
      </c>
      <c r="DT13" s="217">
        <v>20848665117</v>
      </c>
      <c r="DU13" s="126">
        <f t="shared" si="0"/>
        <v>43069393.600000001</v>
      </c>
      <c r="DV13" s="127">
        <v>39455653.600000001</v>
      </c>
      <c r="DW13" s="133">
        <v>3613740</v>
      </c>
      <c r="EB13" s="89"/>
    </row>
    <row r="14" spans="1:132" s="36" customFormat="1" ht="13.2" x14ac:dyDescent="0.25">
      <c r="A14" s="135"/>
      <c r="B14" s="205" t="s">
        <v>13</v>
      </c>
      <c r="C14" s="136">
        <f t="shared" si="1"/>
        <v>12816035798.279999</v>
      </c>
      <c r="D14" s="124">
        <v>12153882638.939999</v>
      </c>
      <c r="E14" s="125">
        <v>662153159.34000003</v>
      </c>
      <c r="F14" s="126">
        <f t="shared" si="2"/>
        <v>9447367339.8299999</v>
      </c>
      <c r="G14" s="127">
        <v>9304542998.8299999</v>
      </c>
      <c r="H14" s="217">
        <v>142824341</v>
      </c>
      <c r="I14" s="126">
        <f t="shared" si="3"/>
        <v>448730043</v>
      </c>
      <c r="J14" s="127">
        <v>93806243</v>
      </c>
      <c r="K14" s="217">
        <v>354923800</v>
      </c>
      <c r="L14" s="126">
        <f t="shared" si="4"/>
        <v>2758122582.6400003</v>
      </c>
      <c r="M14" s="127">
        <v>2628770992.3000002</v>
      </c>
      <c r="N14" s="217">
        <v>129351590.34</v>
      </c>
      <c r="O14" s="126">
        <f t="shared" si="5"/>
        <v>2758122582.6400003</v>
      </c>
      <c r="P14" s="127">
        <v>2628770992.3000002</v>
      </c>
      <c r="Q14" s="217">
        <v>129351590.34</v>
      </c>
      <c r="R14" s="126">
        <f t="shared" si="6"/>
        <v>2382407431.46</v>
      </c>
      <c r="S14" s="127">
        <v>2265238414.1700001</v>
      </c>
      <c r="T14" s="217">
        <v>117169017.28999999</v>
      </c>
      <c r="U14" s="126">
        <f t="shared" si="7"/>
        <v>375715151.18000001</v>
      </c>
      <c r="V14" s="127">
        <v>363532578.13</v>
      </c>
      <c r="W14" s="217">
        <v>12182573.050000001</v>
      </c>
      <c r="X14" s="128">
        <f t="shared" si="8"/>
        <v>0</v>
      </c>
      <c r="Y14" s="129">
        <v>0</v>
      </c>
      <c r="Z14" s="218">
        <v>0</v>
      </c>
      <c r="AA14" s="126">
        <f t="shared" si="9"/>
        <v>161815832.81</v>
      </c>
      <c r="AB14" s="127">
        <v>126762404.80999999</v>
      </c>
      <c r="AC14" s="217">
        <v>35053428</v>
      </c>
      <c r="AD14" s="128">
        <f t="shared" si="10"/>
        <v>0</v>
      </c>
      <c r="AE14" s="129">
        <v>0</v>
      </c>
      <c r="AF14" s="218">
        <v>0</v>
      </c>
      <c r="AG14" s="128">
        <f t="shared" si="11"/>
        <v>0</v>
      </c>
      <c r="AH14" s="129">
        <v>0</v>
      </c>
      <c r="AI14" s="218">
        <v>0</v>
      </c>
      <c r="AJ14" s="130"/>
      <c r="AK14" s="450">
        <v>1011162802.5</v>
      </c>
      <c r="AL14" s="451"/>
      <c r="AM14" s="365">
        <v>617099375</v>
      </c>
      <c r="AN14" s="366"/>
      <c r="AO14" s="367">
        <v>0</v>
      </c>
      <c r="AP14" s="368"/>
      <c r="AQ14" s="365">
        <v>383482396.5</v>
      </c>
      <c r="AR14" s="366"/>
      <c r="AS14" s="365">
        <v>383482396.5</v>
      </c>
      <c r="AT14" s="366"/>
      <c r="AU14" s="365">
        <v>323605298.88</v>
      </c>
      <c r="AV14" s="366"/>
      <c r="AW14" s="365">
        <v>59877097.619999997</v>
      </c>
      <c r="AX14" s="366"/>
      <c r="AY14" s="367">
        <v>0</v>
      </c>
      <c r="AZ14" s="368"/>
      <c r="BA14" s="365">
        <v>10581031</v>
      </c>
      <c r="BB14" s="366"/>
      <c r="BC14" s="367">
        <v>0</v>
      </c>
      <c r="BD14" s="368"/>
      <c r="BE14" s="367">
        <v>0</v>
      </c>
      <c r="BF14" s="369"/>
      <c r="BG14" s="131"/>
      <c r="BH14" s="136">
        <f t="shared" si="12"/>
        <v>844222650.21999991</v>
      </c>
      <c r="BI14" s="124">
        <v>642407494.80999994</v>
      </c>
      <c r="BJ14" s="125">
        <v>201815155.41</v>
      </c>
      <c r="BK14" s="126">
        <f t="shared" si="13"/>
        <v>122011137.06</v>
      </c>
      <c r="BL14" s="127">
        <v>104757723.45</v>
      </c>
      <c r="BM14" s="217">
        <v>17253413.609999999</v>
      </c>
      <c r="BN14" s="128">
        <f t="shared" si="14"/>
        <v>0</v>
      </c>
      <c r="BO14" s="129">
        <v>0</v>
      </c>
      <c r="BP14" s="218">
        <v>0</v>
      </c>
      <c r="BQ14" s="126">
        <f t="shared" si="15"/>
        <v>388062333.62</v>
      </c>
      <c r="BR14" s="127">
        <v>282839111.81999999</v>
      </c>
      <c r="BS14" s="217">
        <v>105223221.8</v>
      </c>
      <c r="BT14" s="126">
        <f t="shared" si="16"/>
        <v>388062333.62</v>
      </c>
      <c r="BU14" s="127">
        <v>282839111.81999999</v>
      </c>
      <c r="BV14" s="217">
        <v>105223221.8</v>
      </c>
      <c r="BW14" s="126">
        <f t="shared" si="17"/>
        <v>343146858.54000002</v>
      </c>
      <c r="BX14" s="127">
        <v>245882492.34</v>
      </c>
      <c r="BY14" s="217">
        <v>97264366.200000003</v>
      </c>
      <c r="BZ14" s="126">
        <f t="shared" si="18"/>
        <v>44915475.060000002</v>
      </c>
      <c r="CA14" s="127">
        <v>36956619.469999999</v>
      </c>
      <c r="CB14" s="217">
        <v>7958855.5899999999</v>
      </c>
      <c r="CC14" s="128">
        <f t="shared" si="19"/>
        <v>0</v>
      </c>
      <c r="CD14" s="129">
        <v>0</v>
      </c>
      <c r="CE14" s="218">
        <v>0</v>
      </c>
      <c r="CF14" s="126">
        <f t="shared" si="20"/>
        <v>334149179.53999996</v>
      </c>
      <c r="CG14" s="127">
        <v>254810659.53999999</v>
      </c>
      <c r="CH14" s="217">
        <v>79338520</v>
      </c>
      <c r="CI14" s="128">
        <f t="shared" si="21"/>
        <v>0</v>
      </c>
      <c r="CJ14" s="129">
        <v>0</v>
      </c>
      <c r="CK14" s="218">
        <v>0</v>
      </c>
      <c r="CL14" s="128">
        <f t="shared" si="22"/>
        <v>0</v>
      </c>
      <c r="CM14" s="129">
        <v>0</v>
      </c>
      <c r="CN14" s="218">
        <v>0</v>
      </c>
      <c r="CO14" s="131"/>
      <c r="CP14" s="136">
        <f t="shared" si="23"/>
        <v>14671421250.999998</v>
      </c>
      <c r="CQ14" s="124">
        <f t="shared" si="24"/>
        <v>13807452936.249998</v>
      </c>
      <c r="CR14" s="125">
        <f t="shared" si="25"/>
        <v>863968314.75</v>
      </c>
      <c r="CS14" s="126">
        <f t="shared" si="26"/>
        <v>10186477851.890001</v>
      </c>
      <c r="CT14" s="127">
        <f t="shared" si="27"/>
        <v>10026400097.280001</v>
      </c>
      <c r="CU14" s="217">
        <f t="shared" si="28"/>
        <v>160077754.61000001</v>
      </c>
      <c r="CV14" s="126">
        <f t="shared" si="29"/>
        <v>448730043</v>
      </c>
      <c r="CW14" s="127">
        <f t="shared" si="30"/>
        <v>93806243</v>
      </c>
      <c r="CX14" s="217">
        <f t="shared" si="31"/>
        <v>354923800</v>
      </c>
      <c r="CY14" s="126">
        <f t="shared" si="32"/>
        <v>3529667312.7600002</v>
      </c>
      <c r="CZ14" s="127">
        <f t="shared" si="33"/>
        <v>3295092500.6200004</v>
      </c>
      <c r="DA14" s="217">
        <f t="shared" si="34"/>
        <v>234574812.13999999</v>
      </c>
      <c r="DB14" s="126">
        <f t="shared" si="35"/>
        <v>506546043.35000002</v>
      </c>
      <c r="DC14" s="127">
        <f t="shared" si="36"/>
        <v>392154095.35000002</v>
      </c>
      <c r="DD14" s="217">
        <f t="shared" si="37"/>
        <v>114391948</v>
      </c>
      <c r="DE14" s="128">
        <f t="shared" si="38"/>
        <v>0</v>
      </c>
      <c r="DF14" s="129">
        <f t="shared" si="39"/>
        <v>0</v>
      </c>
      <c r="DG14" s="218">
        <f t="shared" si="40"/>
        <v>0</v>
      </c>
      <c r="DH14" s="128">
        <f t="shared" si="41"/>
        <v>0</v>
      </c>
      <c r="DI14" s="129">
        <f t="shared" si="42"/>
        <v>0</v>
      </c>
      <c r="DJ14" s="132">
        <f t="shared" si="43"/>
        <v>0</v>
      </c>
      <c r="DK14" s="131"/>
      <c r="DL14" s="128">
        <f t="shared" ref="DL14:DL23" si="46">DM14+DN14</f>
        <v>0</v>
      </c>
      <c r="DM14" s="129">
        <v>0</v>
      </c>
      <c r="DN14" s="218">
        <v>0</v>
      </c>
      <c r="DO14" s="126">
        <f t="shared" si="44"/>
        <v>19273998966</v>
      </c>
      <c r="DP14" s="127">
        <v>11959362690</v>
      </c>
      <c r="DQ14" s="259">
        <v>7314636276</v>
      </c>
      <c r="DR14" s="126">
        <f t="shared" si="45"/>
        <v>28614112285</v>
      </c>
      <c r="DS14" s="127">
        <v>6583732494</v>
      </c>
      <c r="DT14" s="217">
        <v>22030379791</v>
      </c>
      <c r="DU14" s="126">
        <f t="shared" si="0"/>
        <v>43409609.859999999</v>
      </c>
      <c r="DV14" s="127">
        <v>39021699.859999999</v>
      </c>
      <c r="DW14" s="133">
        <v>4387910</v>
      </c>
    </row>
    <row r="15" spans="1:132" s="36" customFormat="1" ht="13.2" x14ac:dyDescent="0.25">
      <c r="A15" s="135"/>
      <c r="B15" s="205" t="s">
        <v>14</v>
      </c>
      <c r="C15" s="136">
        <f t="shared" si="1"/>
        <v>13434926624.699999</v>
      </c>
      <c r="D15" s="124">
        <v>12755376520.059999</v>
      </c>
      <c r="E15" s="125">
        <v>679550104.63999999</v>
      </c>
      <c r="F15" s="126">
        <f t="shared" si="2"/>
        <v>10077798309.73</v>
      </c>
      <c r="G15" s="127">
        <v>9921434739.7299995</v>
      </c>
      <c r="H15" s="217">
        <v>156363570</v>
      </c>
      <c r="I15" s="126">
        <f t="shared" si="3"/>
        <v>461454637</v>
      </c>
      <c r="J15" s="127">
        <v>81899737</v>
      </c>
      <c r="K15" s="217">
        <v>379554900</v>
      </c>
      <c r="L15" s="126">
        <f t="shared" si="4"/>
        <v>2771927519.5899997</v>
      </c>
      <c r="M15" s="127">
        <v>2648284724.9499998</v>
      </c>
      <c r="N15" s="217">
        <v>123642794.64</v>
      </c>
      <c r="O15" s="126">
        <f t="shared" si="5"/>
        <v>2771927519.5899997</v>
      </c>
      <c r="P15" s="127">
        <v>2648284724.9499998</v>
      </c>
      <c r="Q15" s="217">
        <v>123642794.64</v>
      </c>
      <c r="R15" s="126">
        <f t="shared" si="6"/>
        <v>2388709291.21</v>
      </c>
      <c r="S15" s="127">
        <v>2277995648.0100002</v>
      </c>
      <c r="T15" s="217">
        <v>110713643.2</v>
      </c>
      <c r="U15" s="126">
        <f t="shared" si="7"/>
        <v>383218228.38</v>
      </c>
      <c r="V15" s="127">
        <v>370289076.94</v>
      </c>
      <c r="W15" s="217">
        <v>12929151.439999999</v>
      </c>
      <c r="X15" s="128">
        <f t="shared" si="8"/>
        <v>0</v>
      </c>
      <c r="Y15" s="129">
        <v>0</v>
      </c>
      <c r="Z15" s="218">
        <v>0</v>
      </c>
      <c r="AA15" s="126">
        <f t="shared" si="9"/>
        <v>123746158.38</v>
      </c>
      <c r="AB15" s="127">
        <v>103757318.38</v>
      </c>
      <c r="AC15" s="217">
        <v>19988840</v>
      </c>
      <c r="AD15" s="128">
        <f t="shared" si="10"/>
        <v>0</v>
      </c>
      <c r="AE15" s="129">
        <v>0</v>
      </c>
      <c r="AF15" s="218">
        <v>0</v>
      </c>
      <c r="AG15" s="128">
        <f t="shared" si="11"/>
        <v>0</v>
      </c>
      <c r="AH15" s="129">
        <v>0</v>
      </c>
      <c r="AI15" s="218">
        <v>0</v>
      </c>
      <c r="AJ15" s="130"/>
      <c r="AK15" s="450">
        <v>1051273410.92</v>
      </c>
      <c r="AL15" s="451"/>
      <c r="AM15" s="365">
        <v>634286097</v>
      </c>
      <c r="AN15" s="366"/>
      <c r="AO15" s="367">
        <v>0</v>
      </c>
      <c r="AP15" s="368"/>
      <c r="AQ15" s="365">
        <v>406996483.74000001</v>
      </c>
      <c r="AR15" s="366"/>
      <c r="AS15" s="365">
        <v>406996483.74000001</v>
      </c>
      <c r="AT15" s="366"/>
      <c r="AU15" s="365">
        <v>344447318.25999999</v>
      </c>
      <c r="AV15" s="366"/>
      <c r="AW15" s="365">
        <v>62549165.479999997</v>
      </c>
      <c r="AX15" s="366"/>
      <c r="AY15" s="367">
        <v>0</v>
      </c>
      <c r="AZ15" s="368"/>
      <c r="BA15" s="365">
        <v>9990830.1799999997</v>
      </c>
      <c r="BB15" s="366"/>
      <c r="BC15" s="367">
        <v>0</v>
      </c>
      <c r="BD15" s="368"/>
      <c r="BE15" s="367">
        <v>0</v>
      </c>
      <c r="BF15" s="369"/>
      <c r="BG15" s="131"/>
      <c r="BH15" s="136">
        <f t="shared" si="12"/>
        <v>839014978.13</v>
      </c>
      <c r="BI15" s="124">
        <v>632833301.53999996</v>
      </c>
      <c r="BJ15" s="125">
        <v>206181676.59</v>
      </c>
      <c r="BK15" s="126">
        <f t="shared" si="13"/>
        <v>123893625.5</v>
      </c>
      <c r="BL15" s="127">
        <v>105239781.76000001</v>
      </c>
      <c r="BM15" s="217">
        <v>18653843.739999998</v>
      </c>
      <c r="BN15" s="128">
        <f t="shared" si="14"/>
        <v>0</v>
      </c>
      <c r="BO15" s="129">
        <v>0</v>
      </c>
      <c r="BP15" s="218">
        <v>0</v>
      </c>
      <c r="BQ15" s="126">
        <f t="shared" si="15"/>
        <v>406523078.77999997</v>
      </c>
      <c r="BR15" s="127">
        <v>296009570.12</v>
      </c>
      <c r="BS15" s="217">
        <v>110513508.66</v>
      </c>
      <c r="BT15" s="126">
        <f t="shared" si="16"/>
        <v>406523078.77999997</v>
      </c>
      <c r="BU15" s="127">
        <v>296009570.12</v>
      </c>
      <c r="BV15" s="217">
        <v>110513508.66</v>
      </c>
      <c r="BW15" s="126">
        <f t="shared" si="17"/>
        <v>386440984.88</v>
      </c>
      <c r="BX15" s="127">
        <v>281002174.22000003</v>
      </c>
      <c r="BY15" s="217">
        <v>105438810.66</v>
      </c>
      <c r="BZ15" s="126">
        <f t="shared" si="18"/>
        <v>20082093.890000001</v>
      </c>
      <c r="CA15" s="127">
        <v>15007395.890000001</v>
      </c>
      <c r="CB15" s="217">
        <v>5074698</v>
      </c>
      <c r="CC15" s="128">
        <f t="shared" si="19"/>
        <v>0</v>
      </c>
      <c r="CD15" s="129">
        <v>0</v>
      </c>
      <c r="CE15" s="218">
        <v>0</v>
      </c>
      <c r="CF15" s="126">
        <f t="shared" si="20"/>
        <v>308598273.85000002</v>
      </c>
      <c r="CG15" s="127">
        <v>231583949.66</v>
      </c>
      <c r="CH15" s="217">
        <v>77014324.189999998</v>
      </c>
      <c r="CI15" s="128">
        <f t="shared" si="21"/>
        <v>0</v>
      </c>
      <c r="CJ15" s="129">
        <v>0</v>
      </c>
      <c r="CK15" s="218">
        <v>0</v>
      </c>
      <c r="CL15" s="128">
        <f t="shared" si="22"/>
        <v>0</v>
      </c>
      <c r="CM15" s="129">
        <v>0</v>
      </c>
      <c r="CN15" s="132">
        <v>0</v>
      </c>
      <c r="CO15" s="131"/>
      <c r="CP15" s="136">
        <f t="shared" si="23"/>
        <v>15325215013.75</v>
      </c>
      <c r="CQ15" s="124">
        <f t="shared" si="24"/>
        <v>14439483232.52</v>
      </c>
      <c r="CR15" s="125">
        <f t="shared" si="25"/>
        <v>885731781.23000002</v>
      </c>
      <c r="CS15" s="126">
        <f t="shared" si="26"/>
        <v>10835978032.23</v>
      </c>
      <c r="CT15" s="127">
        <f t="shared" si="27"/>
        <v>10660960618.49</v>
      </c>
      <c r="CU15" s="217">
        <f t="shared" si="28"/>
        <v>175017413.74000001</v>
      </c>
      <c r="CV15" s="126">
        <f t="shared" si="29"/>
        <v>461454637</v>
      </c>
      <c r="CW15" s="127">
        <f t="shared" si="30"/>
        <v>81899737</v>
      </c>
      <c r="CX15" s="217">
        <f t="shared" si="31"/>
        <v>379554900</v>
      </c>
      <c r="CY15" s="126">
        <f t="shared" si="32"/>
        <v>3585447082.1099997</v>
      </c>
      <c r="CZ15" s="127">
        <f t="shared" si="33"/>
        <v>3351290778.8099995</v>
      </c>
      <c r="DA15" s="217">
        <f t="shared" si="34"/>
        <v>234156303.30000001</v>
      </c>
      <c r="DB15" s="126">
        <f t="shared" si="35"/>
        <v>442335262.41000003</v>
      </c>
      <c r="DC15" s="127">
        <f t="shared" si="36"/>
        <v>345332098.22000003</v>
      </c>
      <c r="DD15" s="217">
        <f t="shared" si="37"/>
        <v>97003164.189999998</v>
      </c>
      <c r="DE15" s="128">
        <f t="shared" si="38"/>
        <v>0</v>
      </c>
      <c r="DF15" s="129">
        <f t="shared" si="39"/>
        <v>0</v>
      </c>
      <c r="DG15" s="218">
        <f t="shared" si="40"/>
        <v>0</v>
      </c>
      <c r="DH15" s="128">
        <f t="shared" si="41"/>
        <v>0</v>
      </c>
      <c r="DI15" s="129">
        <f t="shared" si="42"/>
        <v>0</v>
      </c>
      <c r="DJ15" s="132">
        <f t="shared" si="43"/>
        <v>0</v>
      </c>
      <c r="DK15" s="131"/>
      <c r="DL15" s="128">
        <f t="shared" si="46"/>
        <v>0</v>
      </c>
      <c r="DM15" s="129">
        <v>0</v>
      </c>
      <c r="DN15" s="218">
        <v>0</v>
      </c>
      <c r="DO15" s="126">
        <f t="shared" si="44"/>
        <v>20639430337</v>
      </c>
      <c r="DP15" s="127">
        <v>14468089056</v>
      </c>
      <c r="DQ15" s="259">
        <v>6171341281</v>
      </c>
      <c r="DR15" s="126">
        <f t="shared" si="45"/>
        <v>23943225564</v>
      </c>
      <c r="DS15" s="127">
        <v>6129323645</v>
      </c>
      <c r="DT15" s="217">
        <v>17813901919</v>
      </c>
      <c r="DU15" s="126">
        <f t="shared" si="0"/>
        <v>44006086.009999998</v>
      </c>
      <c r="DV15" s="127">
        <v>39604299.009999998</v>
      </c>
      <c r="DW15" s="133">
        <v>4401787</v>
      </c>
    </row>
    <row r="16" spans="1:132" s="36" customFormat="1" ht="13.2" x14ac:dyDescent="0.25">
      <c r="A16" s="135"/>
      <c r="B16" s="205" t="s">
        <v>43</v>
      </c>
      <c r="C16" s="136">
        <f t="shared" si="1"/>
        <v>12879687474.719999</v>
      </c>
      <c r="D16" s="124">
        <v>12168724778.57</v>
      </c>
      <c r="E16" s="125">
        <v>710962696.14999998</v>
      </c>
      <c r="F16" s="126">
        <f t="shared" si="2"/>
        <v>9519549059.1100006</v>
      </c>
      <c r="G16" s="127">
        <v>9356311184.1100006</v>
      </c>
      <c r="H16" s="217">
        <v>163237875</v>
      </c>
      <c r="I16" s="126">
        <f t="shared" si="3"/>
        <v>487362088</v>
      </c>
      <c r="J16" s="127">
        <v>90290104</v>
      </c>
      <c r="K16" s="217">
        <v>397071984</v>
      </c>
      <c r="L16" s="126">
        <f t="shared" si="4"/>
        <v>2750859800.7000003</v>
      </c>
      <c r="M16" s="127">
        <v>2618638996.5500002</v>
      </c>
      <c r="N16" s="217">
        <v>132220804.15000001</v>
      </c>
      <c r="O16" s="126">
        <f t="shared" si="5"/>
        <v>2750859800.7000003</v>
      </c>
      <c r="P16" s="127">
        <v>2618638996.5500002</v>
      </c>
      <c r="Q16" s="217">
        <v>132220804.15000001</v>
      </c>
      <c r="R16" s="126">
        <f t="shared" si="6"/>
        <v>2329352500.5800004</v>
      </c>
      <c r="S16" s="127">
        <v>2211259989.5300002</v>
      </c>
      <c r="T16" s="217">
        <v>118092511.05</v>
      </c>
      <c r="U16" s="126">
        <f t="shared" si="7"/>
        <v>421507300.09999996</v>
      </c>
      <c r="V16" s="127">
        <v>407379007.00999999</v>
      </c>
      <c r="W16" s="217">
        <v>14128293.09</v>
      </c>
      <c r="X16" s="128">
        <f t="shared" si="8"/>
        <v>0</v>
      </c>
      <c r="Y16" s="129">
        <v>0</v>
      </c>
      <c r="Z16" s="218">
        <v>0</v>
      </c>
      <c r="AA16" s="126">
        <f t="shared" si="9"/>
        <v>121916526.91</v>
      </c>
      <c r="AB16" s="127">
        <v>103484493.91</v>
      </c>
      <c r="AC16" s="217">
        <v>18432033</v>
      </c>
      <c r="AD16" s="128">
        <f t="shared" si="10"/>
        <v>0</v>
      </c>
      <c r="AE16" s="129">
        <v>0</v>
      </c>
      <c r="AF16" s="218">
        <v>0</v>
      </c>
      <c r="AG16" s="128">
        <f t="shared" si="11"/>
        <v>0</v>
      </c>
      <c r="AH16" s="129">
        <v>0</v>
      </c>
      <c r="AI16" s="218">
        <v>0</v>
      </c>
      <c r="AJ16" s="130"/>
      <c r="AK16" s="450">
        <v>1279931495.6600001</v>
      </c>
      <c r="AL16" s="451"/>
      <c r="AM16" s="365">
        <v>773945534</v>
      </c>
      <c r="AN16" s="366"/>
      <c r="AO16" s="367">
        <v>0</v>
      </c>
      <c r="AP16" s="368"/>
      <c r="AQ16" s="365">
        <v>494962208.00999999</v>
      </c>
      <c r="AR16" s="366"/>
      <c r="AS16" s="365">
        <v>494962208</v>
      </c>
      <c r="AT16" s="366"/>
      <c r="AU16" s="365">
        <v>410560748</v>
      </c>
      <c r="AV16" s="366"/>
      <c r="AW16" s="365">
        <v>84401460</v>
      </c>
      <c r="AX16" s="366"/>
      <c r="AY16" s="367">
        <v>0</v>
      </c>
      <c r="AZ16" s="368"/>
      <c r="BA16" s="365">
        <v>11023753.65</v>
      </c>
      <c r="BB16" s="366"/>
      <c r="BC16" s="367">
        <v>0</v>
      </c>
      <c r="BD16" s="368"/>
      <c r="BE16" s="367">
        <v>0</v>
      </c>
      <c r="BF16" s="369"/>
      <c r="BG16" s="131"/>
      <c r="BH16" s="136">
        <f t="shared" si="12"/>
        <v>961698695.13</v>
      </c>
      <c r="BI16" s="124">
        <v>738030676.97000003</v>
      </c>
      <c r="BJ16" s="125">
        <v>223668018.16</v>
      </c>
      <c r="BK16" s="126">
        <f t="shared" si="13"/>
        <v>128244716.41999999</v>
      </c>
      <c r="BL16" s="127">
        <v>109578287.02</v>
      </c>
      <c r="BM16" s="217">
        <v>18666429.399999999</v>
      </c>
      <c r="BN16" s="128">
        <f t="shared" si="14"/>
        <v>0</v>
      </c>
      <c r="BO16" s="129">
        <v>0</v>
      </c>
      <c r="BP16" s="218">
        <v>0</v>
      </c>
      <c r="BQ16" s="126">
        <f t="shared" si="15"/>
        <v>490966769.28000003</v>
      </c>
      <c r="BR16" s="127">
        <v>367778683.11000001</v>
      </c>
      <c r="BS16" s="217">
        <v>123188086.17</v>
      </c>
      <c r="BT16" s="126">
        <f t="shared" si="16"/>
        <v>490966769.28000003</v>
      </c>
      <c r="BU16" s="127">
        <v>367778683.11000001</v>
      </c>
      <c r="BV16" s="217">
        <v>123188086.17</v>
      </c>
      <c r="BW16" s="126">
        <f t="shared" si="17"/>
        <v>462364432.46000004</v>
      </c>
      <c r="BX16" s="127">
        <v>345994494.29000002</v>
      </c>
      <c r="BY16" s="217">
        <v>116369938.17</v>
      </c>
      <c r="BZ16" s="126">
        <f t="shared" si="18"/>
        <v>28602336.809999999</v>
      </c>
      <c r="CA16" s="127">
        <v>21784188.809999999</v>
      </c>
      <c r="CB16" s="217">
        <v>6818148</v>
      </c>
      <c r="CC16" s="128">
        <f t="shared" si="19"/>
        <v>0</v>
      </c>
      <c r="CD16" s="129">
        <v>0</v>
      </c>
      <c r="CE16" s="218">
        <v>0</v>
      </c>
      <c r="CF16" s="126">
        <f t="shared" si="20"/>
        <v>342487209.43000001</v>
      </c>
      <c r="CG16" s="127">
        <v>260673706.84</v>
      </c>
      <c r="CH16" s="217">
        <v>81813502.590000004</v>
      </c>
      <c r="CI16" s="128">
        <f t="shared" si="21"/>
        <v>0</v>
      </c>
      <c r="CJ16" s="129">
        <v>0</v>
      </c>
      <c r="CK16" s="218">
        <v>0</v>
      </c>
      <c r="CL16" s="128">
        <f t="shared" si="22"/>
        <v>0</v>
      </c>
      <c r="CM16" s="129">
        <v>0</v>
      </c>
      <c r="CN16" s="132">
        <v>0</v>
      </c>
      <c r="CO16" s="131"/>
      <c r="CP16" s="136">
        <f t="shared" si="23"/>
        <v>15121317665.509998</v>
      </c>
      <c r="CQ16" s="124">
        <f t="shared" si="24"/>
        <v>14186686951.199999</v>
      </c>
      <c r="CR16" s="125">
        <f t="shared" si="25"/>
        <v>934630714.30999994</v>
      </c>
      <c r="CS16" s="126">
        <f t="shared" si="26"/>
        <v>10421739309.530001</v>
      </c>
      <c r="CT16" s="127">
        <f t="shared" si="27"/>
        <v>10239835005.130001</v>
      </c>
      <c r="CU16" s="217">
        <f t="shared" si="28"/>
        <v>181904304.40000001</v>
      </c>
      <c r="CV16" s="126">
        <f t="shared" si="29"/>
        <v>487362088</v>
      </c>
      <c r="CW16" s="127">
        <f t="shared" si="30"/>
        <v>90290104</v>
      </c>
      <c r="CX16" s="217">
        <f t="shared" si="31"/>
        <v>397071984</v>
      </c>
      <c r="CY16" s="126">
        <f t="shared" si="32"/>
        <v>3736788777.9900007</v>
      </c>
      <c r="CZ16" s="127">
        <f t="shared" si="33"/>
        <v>3481379887.6700006</v>
      </c>
      <c r="DA16" s="217">
        <f t="shared" si="34"/>
        <v>255408890.31999999</v>
      </c>
      <c r="DB16" s="126">
        <f t="shared" si="35"/>
        <v>475427489.99000001</v>
      </c>
      <c r="DC16" s="127">
        <f t="shared" si="36"/>
        <v>375181954.39999998</v>
      </c>
      <c r="DD16" s="217">
        <f t="shared" si="37"/>
        <v>100245535.59</v>
      </c>
      <c r="DE16" s="128">
        <f t="shared" si="38"/>
        <v>0</v>
      </c>
      <c r="DF16" s="129">
        <f t="shared" si="39"/>
        <v>0</v>
      </c>
      <c r="DG16" s="218">
        <f t="shared" si="40"/>
        <v>0</v>
      </c>
      <c r="DH16" s="128">
        <f t="shared" si="41"/>
        <v>0</v>
      </c>
      <c r="DI16" s="129">
        <f t="shared" si="42"/>
        <v>0</v>
      </c>
      <c r="DJ16" s="132">
        <f t="shared" si="43"/>
        <v>0</v>
      </c>
      <c r="DK16" s="131"/>
      <c r="DL16" s="128">
        <f t="shared" si="46"/>
        <v>0</v>
      </c>
      <c r="DM16" s="129">
        <v>0</v>
      </c>
      <c r="DN16" s="218">
        <v>0</v>
      </c>
      <c r="DO16" s="126">
        <f t="shared" si="44"/>
        <v>19437726869</v>
      </c>
      <c r="DP16" s="127">
        <v>12837143880</v>
      </c>
      <c r="DQ16" s="259">
        <v>6600582989</v>
      </c>
      <c r="DR16" s="126">
        <f t="shared" si="45"/>
        <v>25063360725.23</v>
      </c>
      <c r="DS16" s="127">
        <v>6201269399.8199997</v>
      </c>
      <c r="DT16" s="217">
        <v>18862091325.41</v>
      </c>
      <c r="DU16" s="126">
        <f t="shared" si="0"/>
        <v>44255193.390000001</v>
      </c>
      <c r="DV16" s="127">
        <v>39936451.390000001</v>
      </c>
      <c r="DW16" s="133">
        <v>4318742</v>
      </c>
    </row>
    <row r="17" spans="1:127" s="36" customFormat="1" ht="13.2" x14ac:dyDescent="0.25">
      <c r="A17" s="135"/>
      <c r="B17" s="205" t="s">
        <v>15</v>
      </c>
      <c r="C17" s="136">
        <f t="shared" si="1"/>
        <v>13183530903.759998</v>
      </c>
      <c r="D17" s="124">
        <v>12482102350.789999</v>
      </c>
      <c r="E17" s="125">
        <v>701428552.97000003</v>
      </c>
      <c r="F17" s="126">
        <f t="shared" si="2"/>
        <v>9672565533.0599995</v>
      </c>
      <c r="G17" s="127">
        <v>9500361833.0599995</v>
      </c>
      <c r="H17" s="217">
        <v>172203700</v>
      </c>
      <c r="I17" s="126">
        <f t="shared" si="3"/>
        <v>505847834</v>
      </c>
      <c r="J17" s="127">
        <v>127382840</v>
      </c>
      <c r="K17" s="217">
        <v>378464994</v>
      </c>
      <c r="L17" s="126">
        <f t="shared" si="4"/>
        <v>2875804915.3399997</v>
      </c>
      <c r="M17" s="127">
        <v>2745669377.3699999</v>
      </c>
      <c r="N17" s="217">
        <v>130135537.97</v>
      </c>
      <c r="O17" s="126">
        <f t="shared" si="5"/>
        <v>2875804915.3399997</v>
      </c>
      <c r="P17" s="127">
        <v>2745669377.3699999</v>
      </c>
      <c r="Q17" s="217">
        <v>130135537.97</v>
      </c>
      <c r="R17" s="126">
        <f t="shared" si="6"/>
        <v>2438122072.4700003</v>
      </c>
      <c r="S17" s="127">
        <v>2322554920.3000002</v>
      </c>
      <c r="T17" s="217">
        <v>115567152.16999999</v>
      </c>
      <c r="U17" s="126">
        <f t="shared" si="7"/>
        <v>437682842.83999997</v>
      </c>
      <c r="V17" s="127">
        <v>423114457.06</v>
      </c>
      <c r="W17" s="217">
        <v>14568385.779999999</v>
      </c>
      <c r="X17" s="128">
        <f t="shared" si="8"/>
        <v>0</v>
      </c>
      <c r="Y17" s="129">
        <v>0</v>
      </c>
      <c r="Z17" s="218">
        <v>0</v>
      </c>
      <c r="AA17" s="126">
        <f t="shared" si="9"/>
        <v>129312621.36</v>
      </c>
      <c r="AB17" s="127">
        <v>108688300.36</v>
      </c>
      <c r="AC17" s="217">
        <v>20624321</v>
      </c>
      <c r="AD17" s="128">
        <f t="shared" si="10"/>
        <v>0</v>
      </c>
      <c r="AE17" s="129">
        <v>0</v>
      </c>
      <c r="AF17" s="218">
        <v>0</v>
      </c>
      <c r="AG17" s="128">
        <f t="shared" si="11"/>
        <v>0</v>
      </c>
      <c r="AH17" s="129">
        <v>0</v>
      </c>
      <c r="AI17" s="218">
        <v>0</v>
      </c>
      <c r="AJ17" s="130"/>
      <c r="AK17" s="450">
        <v>1327062448.05</v>
      </c>
      <c r="AL17" s="451"/>
      <c r="AM17" s="365">
        <v>780554571</v>
      </c>
      <c r="AN17" s="366"/>
      <c r="AO17" s="367">
        <v>0</v>
      </c>
      <c r="AP17" s="368"/>
      <c r="AQ17" s="365">
        <v>537176130.04999995</v>
      </c>
      <c r="AR17" s="366"/>
      <c r="AS17" s="365">
        <v>537176130.04999995</v>
      </c>
      <c r="AT17" s="366"/>
      <c r="AU17" s="365">
        <v>437571457.04000002</v>
      </c>
      <c r="AV17" s="366"/>
      <c r="AW17" s="365">
        <v>99604673.010000005</v>
      </c>
      <c r="AX17" s="366"/>
      <c r="AY17" s="367">
        <v>0</v>
      </c>
      <c r="AZ17" s="368"/>
      <c r="BA17" s="365">
        <v>9331747</v>
      </c>
      <c r="BB17" s="366"/>
      <c r="BC17" s="367">
        <v>0</v>
      </c>
      <c r="BD17" s="368"/>
      <c r="BE17" s="367">
        <v>0</v>
      </c>
      <c r="BF17" s="369"/>
      <c r="BG17" s="131"/>
      <c r="BH17" s="136">
        <f t="shared" si="12"/>
        <v>900755492.59000003</v>
      </c>
      <c r="BI17" s="124">
        <v>690890093.47000003</v>
      </c>
      <c r="BJ17" s="125">
        <v>209865399.12</v>
      </c>
      <c r="BK17" s="126">
        <f t="shared" si="13"/>
        <v>125662340.03</v>
      </c>
      <c r="BL17" s="127">
        <v>103200564.18000001</v>
      </c>
      <c r="BM17" s="217">
        <v>22461775.850000001</v>
      </c>
      <c r="BN17" s="128">
        <f t="shared" si="14"/>
        <v>0</v>
      </c>
      <c r="BO17" s="129">
        <v>0</v>
      </c>
      <c r="BP17" s="218">
        <v>0</v>
      </c>
      <c r="BQ17" s="126">
        <f t="shared" si="15"/>
        <v>461416914.91999996</v>
      </c>
      <c r="BR17" s="127">
        <v>349381830.39999998</v>
      </c>
      <c r="BS17" s="217">
        <v>112035084.52</v>
      </c>
      <c r="BT17" s="126">
        <f t="shared" si="16"/>
        <v>461416914.90999997</v>
      </c>
      <c r="BU17" s="127">
        <v>349381830.38999999</v>
      </c>
      <c r="BV17" s="217">
        <v>112035084.52</v>
      </c>
      <c r="BW17" s="126">
        <f t="shared" si="17"/>
        <v>438737862.38999999</v>
      </c>
      <c r="BX17" s="127">
        <v>331828442.87</v>
      </c>
      <c r="BY17" s="217">
        <v>106909419.52</v>
      </c>
      <c r="BZ17" s="126">
        <f t="shared" si="18"/>
        <v>22679052.52</v>
      </c>
      <c r="CA17" s="127">
        <v>17553387.52</v>
      </c>
      <c r="CB17" s="217">
        <v>5125665</v>
      </c>
      <c r="CC17" s="128">
        <f t="shared" si="19"/>
        <v>0</v>
      </c>
      <c r="CD17" s="129">
        <v>0</v>
      </c>
      <c r="CE17" s="218">
        <v>0</v>
      </c>
      <c r="CF17" s="126">
        <f t="shared" si="20"/>
        <v>313676237.63999999</v>
      </c>
      <c r="CG17" s="127">
        <v>238307698.88999999</v>
      </c>
      <c r="CH17" s="217">
        <v>75368538.75</v>
      </c>
      <c r="CI17" s="128">
        <f t="shared" si="21"/>
        <v>0</v>
      </c>
      <c r="CJ17" s="129">
        <v>0</v>
      </c>
      <c r="CK17" s="218">
        <v>0</v>
      </c>
      <c r="CL17" s="128">
        <f t="shared" si="22"/>
        <v>0</v>
      </c>
      <c r="CM17" s="129">
        <v>0</v>
      </c>
      <c r="CN17" s="132">
        <v>0</v>
      </c>
      <c r="CO17" s="131"/>
      <c r="CP17" s="136">
        <f t="shared" si="23"/>
        <v>15411348844.399998</v>
      </c>
      <c r="CQ17" s="124">
        <f t="shared" si="24"/>
        <v>14500054892.309998</v>
      </c>
      <c r="CR17" s="125">
        <f t="shared" si="25"/>
        <v>911293952.09000003</v>
      </c>
      <c r="CS17" s="126">
        <f t="shared" si="26"/>
        <v>10578782444.09</v>
      </c>
      <c r="CT17" s="127">
        <f t="shared" si="27"/>
        <v>10384116968.24</v>
      </c>
      <c r="CU17" s="217">
        <f t="shared" si="28"/>
        <v>194665475.84999999</v>
      </c>
      <c r="CV17" s="126">
        <f t="shared" si="29"/>
        <v>505847834</v>
      </c>
      <c r="CW17" s="127">
        <f t="shared" si="30"/>
        <v>127382840</v>
      </c>
      <c r="CX17" s="217">
        <f t="shared" si="31"/>
        <v>378464994</v>
      </c>
      <c r="CY17" s="126">
        <f t="shared" si="32"/>
        <v>3874397960.3100004</v>
      </c>
      <c r="CZ17" s="127">
        <f t="shared" si="33"/>
        <v>3632227337.8200002</v>
      </c>
      <c r="DA17" s="217">
        <f t="shared" si="34"/>
        <v>242170622.49000001</v>
      </c>
      <c r="DB17" s="126">
        <f t="shared" si="35"/>
        <v>452320606</v>
      </c>
      <c r="DC17" s="127">
        <f t="shared" si="36"/>
        <v>356327746.25</v>
      </c>
      <c r="DD17" s="217">
        <f t="shared" si="37"/>
        <v>95992859.75</v>
      </c>
      <c r="DE17" s="128">
        <f t="shared" si="38"/>
        <v>0</v>
      </c>
      <c r="DF17" s="129">
        <f t="shared" si="39"/>
        <v>0</v>
      </c>
      <c r="DG17" s="218">
        <f t="shared" si="40"/>
        <v>0</v>
      </c>
      <c r="DH17" s="128">
        <f t="shared" si="41"/>
        <v>0</v>
      </c>
      <c r="DI17" s="129">
        <f t="shared" si="42"/>
        <v>0</v>
      </c>
      <c r="DJ17" s="132">
        <f t="shared" si="43"/>
        <v>0</v>
      </c>
      <c r="DK17" s="131"/>
      <c r="DL17" s="128">
        <f t="shared" si="46"/>
        <v>0</v>
      </c>
      <c r="DM17" s="129">
        <v>0</v>
      </c>
      <c r="DN17" s="218">
        <v>0</v>
      </c>
      <c r="DO17" s="126">
        <f t="shared" si="44"/>
        <v>18260537401</v>
      </c>
      <c r="DP17" s="127">
        <v>10581684523</v>
      </c>
      <c r="DQ17" s="259">
        <v>7678852878</v>
      </c>
      <c r="DR17" s="126">
        <f t="shared" si="45"/>
        <v>24366456961</v>
      </c>
      <c r="DS17" s="127">
        <v>5750688476</v>
      </c>
      <c r="DT17" s="217">
        <v>18615768485</v>
      </c>
      <c r="DU17" s="126">
        <f t="shared" si="0"/>
        <v>46482908</v>
      </c>
      <c r="DV17" s="127">
        <v>42612931</v>
      </c>
      <c r="DW17" s="133">
        <v>3869977</v>
      </c>
    </row>
    <row r="18" spans="1:127" s="36" customFormat="1" ht="13.2" x14ac:dyDescent="0.25">
      <c r="A18" s="135"/>
      <c r="B18" s="205" t="s">
        <v>16</v>
      </c>
      <c r="C18" s="136">
        <f t="shared" si="1"/>
        <v>13648281362.209999</v>
      </c>
      <c r="D18" s="124">
        <v>12896103748.759998</v>
      </c>
      <c r="E18" s="125">
        <v>752177613.45000005</v>
      </c>
      <c r="F18" s="126">
        <f t="shared" si="2"/>
        <v>9951146545.3099995</v>
      </c>
      <c r="G18" s="127">
        <v>9773804800.2999992</v>
      </c>
      <c r="H18" s="217">
        <v>177341745.00999999</v>
      </c>
      <c r="I18" s="126">
        <f t="shared" si="3"/>
        <v>664853466</v>
      </c>
      <c r="J18" s="127">
        <v>238608188</v>
      </c>
      <c r="K18" s="217">
        <v>426245278</v>
      </c>
      <c r="L18" s="126">
        <f t="shared" si="4"/>
        <v>2917254558.27</v>
      </c>
      <c r="M18" s="127">
        <v>2785876686.8299999</v>
      </c>
      <c r="N18" s="217">
        <v>131377871.44</v>
      </c>
      <c r="O18" s="126">
        <f t="shared" si="5"/>
        <v>2917254558.27</v>
      </c>
      <c r="P18" s="127">
        <v>2785876686.8299999</v>
      </c>
      <c r="Q18" s="217">
        <v>131377871.44</v>
      </c>
      <c r="R18" s="126">
        <f t="shared" si="6"/>
        <v>2471978200.1499996</v>
      </c>
      <c r="S18" s="127">
        <v>2355197714.2399998</v>
      </c>
      <c r="T18" s="217">
        <v>116780485.91</v>
      </c>
      <c r="U18" s="126">
        <f t="shared" si="7"/>
        <v>445276358.11000001</v>
      </c>
      <c r="V18" s="127">
        <v>430678972.58000004</v>
      </c>
      <c r="W18" s="217">
        <v>14597385.529999999</v>
      </c>
      <c r="X18" s="128">
        <f t="shared" si="8"/>
        <v>0</v>
      </c>
      <c r="Y18" s="129">
        <v>0</v>
      </c>
      <c r="Z18" s="218">
        <v>0</v>
      </c>
      <c r="AA18" s="126">
        <f t="shared" si="9"/>
        <v>115026792.63</v>
      </c>
      <c r="AB18" s="127">
        <v>97814073.629999995</v>
      </c>
      <c r="AC18" s="217">
        <v>17212719</v>
      </c>
      <c r="AD18" s="128">
        <f t="shared" si="10"/>
        <v>0</v>
      </c>
      <c r="AE18" s="129">
        <v>0</v>
      </c>
      <c r="AF18" s="218">
        <v>0</v>
      </c>
      <c r="AG18" s="128">
        <f t="shared" si="11"/>
        <v>0</v>
      </c>
      <c r="AH18" s="129">
        <v>0</v>
      </c>
      <c r="AI18" s="218">
        <v>0</v>
      </c>
      <c r="AJ18" s="130"/>
      <c r="AK18" s="450">
        <v>2230079770</v>
      </c>
      <c r="AL18" s="451"/>
      <c r="AM18" s="365">
        <v>1451799944</v>
      </c>
      <c r="AN18" s="366"/>
      <c r="AO18" s="367">
        <v>0</v>
      </c>
      <c r="AP18" s="368"/>
      <c r="AQ18" s="365">
        <v>770309221</v>
      </c>
      <c r="AR18" s="366"/>
      <c r="AS18" s="365">
        <v>770309221</v>
      </c>
      <c r="AT18" s="366"/>
      <c r="AU18" s="365">
        <v>639297800</v>
      </c>
      <c r="AV18" s="366"/>
      <c r="AW18" s="365">
        <v>131011421</v>
      </c>
      <c r="AX18" s="366"/>
      <c r="AY18" s="367">
        <v>0</v>
      </c>
      <c r="AZ18" s="368"/>
      <c r="BA18" s="365">
        <v>7970605</v>
      </c>
      <c r="BB18" s="366"/>
      <c r="BC18" s="367">
        <v>0</v>
      </c>
      <c r="BD18" s="368"/>
      <c r="BE18" s="367">
        <v>0</v>
      </c>
      <c r="BF18" s="369"/>
      <c r="BG18" s="131"/>
      <c r="BH18" s="136">
        <f t="shared" si="12"/>
        <v>926154979.43000007</v>
      </c>
      <c r="BI18" s="124">
        <v>723404246.24000001</v>
      </c>
      <c r="BJ18" s="125">
        <v>202750733.19</v>
      </c>
      <c r="BK18" s="126">
        <f t="shared" si="13"/>
        <v>128590011.66</v>
      </c>
      <c r="BL18" s="127">
        <v>108143362.14</v>
      </c>
      <c r="BM18" s="217">
        <v>20446649.52</v>
      </c>
      <c r="BN18" s="128">
        <f t="shared" si="14"/>
        <v>0</v>
      </c>
      <c r="BO18" s="129">
        <v>0</v>
      </c>
      <c r="BP18" s="218">
        <v>0</v>
      </c>
      <c r="BQ18" s="126">
        <f t="shared" si="15"/>
        <v>489419755.06999999</v>
      </c>
      <c r="BR18" s="127">
        <v>384208673.52999997</v>
      </c>
      <c r="BS18" s="217">
        <v>105211081.54000001</v>
      </c>
      <c r="BT18" s="126">
        <f t="shared" si="16"/>
        <v>489419755.05000001</v>
      </c>
      <c r="BU18" s="127">
        <v>384208673.50999999</v>
      </c>
      <c r="BV18" s="217">
        <v>105211081.54000001</v>
      </c>
      <c r="BW18" s="126">
        <f t="shared" si="17"/>
        <v>440578630.64999998</v>
      </c>
      <c r="BX18" s="127">
        <v>342985213.25</v>
      </c>
      <c r="BY18" s="217">
        <v>97593417.400000006</v>
      </c>
      <c r="BZ18" s="126">
        <f t="shared" si="18"/>
        <v>48841124.390000001</v>
      </c>
      <c r="CA18" s="127">
        <v>41223460.259999998</v>
      </c>
      <c r="CB18" s="217">
        <v>7617664.1299999999</v>
      </c>
      <c r="CC18" s="128">
        <f t="shared" si="19"/>
        <v>0</v>
      </c>
      <c r="CD18" s="129">
        <v>0</v>
      </c>
      <c r="CE18" s="218">
        <v>0</v>
      </c>
      <c r="CF18" s="126">
        <f t="shared" si="20"/>
        <v>308145212.69999999</v>
      </c>
      <c r="CG18" s="127">
        <v>231052210.56999999</v>
      </c>
      <c r="CH18" s="217">
        <v>77093002.129999995</v>
      </c>
      <c r="CI18" s="128">
        <f t="shared" si="21"/>
        <v>0</v>
      </c>
      <c r="CJ18" s="129">
        <v>0</v>
      </c>
      <c r="CK18" s="218">
        <v>0</v>
      </c>
      <c r="CL18" s="128">
        <f t="shared" si="22"/>
        <v>0</v>
      </c>
      <c r="CM18" s="129">
        <v>0</v>
      </c>
      <c r="CN18" s="132">
        <v>0</v>
      </c>
      <c r="CO18" s="131"/>
      <c r="CP18" s="136">
        <f t="shared" si="23"/>
        <v>16804516111.639997</v>
      </c>
      <c r="CQ18" s="124">
        <f t="shared" si="24"/>
        <v>15849587764.999998</v>
      </c>
      <c r="CR18" s="125">
        <f t="shared" si="25"/>
        <v>954928346.6400001</v>
      </c>
      <c r="CS18" s="126">
        <f t="shared" si="26"/>
        <v>11531536500.969999</v>
      </c>
      <c r="CT18" s="127">
        <f t="shared" si="27"/>
        <v>11333748106.439999</v>
      </c>
      <c r="CU18" s="217">
        <f t="shared" si="28"/>
        <v>197788394.53</v>
      </c>
      <c r="CV18" s="126">
        <f t="shared" si="29"/>
        <v>664853466</v>
      </c>
      <c r="CW18" s="127">
        <f t="shared" si="30"/>
        <v>238608188</v>
      </c>
      <c r="CX18" s="217">
        <f t="shared" si="31"/>
        <v>426245278</v>
      </c>
      <c r="CY18" s="126">
        <f t="shared" si="32"/>
        <v>4176983534.3399997</v>
      </c>
      <c r="CZ18" s="127">
        <f t="shared" si="33"/>
        <v>3940394581.3599997</v>
      </c>
      <c r="DA18" s="217">
        <f t="shared" si="34"/>
        <v>236588952.98000002</v>
      </c>
      <c r="DB18" s="126">
        <f t="shared" si="35"/>
        <v>431142610.32999998</v>
      </c>
      <c r="DC18" s="127">
        <f t="shared" si="36"/>
        <v>336836889.19999999</v>
      </c>
      <c r="DD18" s="217">
        <f t="shared" si="37"/>
        <v>94305721.129999995</v>
      </c>
      <c r="DE18" s="128">
        <f t="shared" si="38"/>
        <v>0</v>
      </c>
      <c r="DF18" s="129">
        <f t="shared" si="39"/>
        <v>0</v>
      </c>
      <c r="DG18" s="218">
        <f t="shared" si="40"/>
        <v>0</v>
      </c>
      <c r="DH18" s="128">
        <f t="shared" si="41"/>
        <v>0</v>
      </c>
      <c r="DI18" s="129">
        <f t="shared" si="42"/>
        <v>0</v>
      </c>
      <c r="DJ18" s="132">
        <f t="shared" si="43"/>
        <v>0</v>
      </c>
      <c r="DK18" s="131"/>
      <c r="DL18" s="128">
        <f t="shared" si="46"/>
        <v>0</v>
      </c>
      <c r="DM18" s="129">
        <v>0</v>
      </c>
      <c r="DN18" s="218">
        <v>0</v>
      </c>
      <c r="DO18" s="126">
        <f t="shared" si="44"/>
        <v>20085097659</v>
      </c>
      <c r="DP18" s="127">
        <v>10495550060</v>
      </c>
      <c r="DQ18" s="259">
        <v>9589547599</v>
      </c>
      <c r="DR18" s="126">
        <f t="shared" si="45"/>
        <v>25072642956</v>
      </c>
      <c r="DS18" s="127">
        <v>5365642285</v>
      </c>
      <c r="DT18" s="217">
        <v>19707000671</v>
      </c>
      <c r="DU18" s="126">
        <f t="shared" si="0"/>
        <v>45490608.560000002</v>
      </c>
      <c r="DV18" s="127">
        <v>41959100.560000002</v>
      </c>
      <c r="DW18" s="133">
        <v>3531508</v>
      </c>
    </row>
    <row r="19" spans="1:127" s="36" customFormat="1" ht="13.2" x14ac:dyDescent="0.25">
      <c r="A19" s="135"/>
      <c r="B19" s="205" t="s">
        <v>17</v>
      </c>
      <c r="C19" s="136">
        <f t="shared" si="1"/>
        <v>13537351876</v>
      </c>
      <c r="D19" s="124">
        <v>12765779997.08</v>
      </c>
      <c r="E19" s="125">
        <v>771571878.91999996</v>
      </c>
      <c r="F19" s="126">
        <f t="shared" si="2"/>
        <v>9823126650.1900005</v>
      </c>
      <c r="G19" s="127">
        <v>9646502273.1900005</v>
      </c>
      <c r="H19" s="217">
        <v>176624377</v>
      </c>
      <c r="I19" s="126">
        <f t="shared" si="3"/>
        <v>748636543</v>
      </c>
      <c r="J19" s="127">
        <v>297026860</v>
      </c>
      <c r="K19" s="217">
        <v>451609683</v>
      </c>
      <c r="L19" s="126">
        <f t="shared" si="4"/>
        <v>2843763255.7000003</v>
      </c>
      <c r="M19" s="127">
        <v>2717105734.7800002</v>
      </c>
      <c r="N19" s="217">
        <v>126657520.92</v>
      </c>
      <c r="O19" s="126">
        <f t="shared" si="5"/>
        <v>2843763255.7000003</v>
      </c>
      <c r="P19" s="127">
        <v>2717105734.7800002</v>
      </c>
      <c r="Q19" s="217">
        <v>126657520.92</v>
      </c>
      <c r="R19" s="126">
        <f t="shared" si="6"/>
        <v>2385999094.9099998</v>
      </c>
      <c r="S19" s="127">
        <v>2275131833.2599998</v>
      </c>
      <c r="T19" s="217">
        <v>110867261.65000001</v>
      </c>
      <c r="U19" s="126">
        <f t="shared" si="7"/>
        <v>457764159.78999996</v>
      </c>
      <c r="V19" s="127">
        <v>441973900.51999998</v>
      </c>
      <c r="W19" s="217">
        <v>15790259.27</v>
      </c>
      <c r="X19" s="128">
        <f t="shared" si="8"/>
        <v>0</v>
      </c>
      <c r="Y19" s="129">
        <v>0</v>
      </c>
      <c r="Z19" s="218">
        <v>0</v>
      </c>
      <c r="AA19" s="126">
        <f t="shared" si="9"/>
        <v>121825427.11</v>
      </c>
      <c r="AB19" s="127">
        <v>105145129.11</v>
      </c>
      <c r="AC19" s="217">
        <v>16680298</v>
      </c>
      <c r="AD19" s="128">
        <f t="shared" si="10"/>
        <v>0</v>
      </c>
      <c r="AE19" s="129">
        <v>0</v>
      </c>
      <c r="AF19" s="218">
        <v>0</v>
      </c>
      <c r="AG19" s="128">
        <f t="shared" si="11"/>
        <v>0</v>
      </c>
      <c r="AH19" s="129">
        <v>0</v>
      </c>
      <c r="AI19" s="218">
        <v>0</v>
      </c>
      <c r="AJ19" s="130"/>
      <c r="AK19" s="450">
        <v>2770841118.23</v>
      </c>
      <c r="AL19" s="451"/>
      <c r="AM19" s="365">
        <v>1907967273</v>
      </c>
      <c r="AN19" s="366"/>
      <c r="AO19" s="367">
        <v>0</v>
      </c>
      <c r="AP19" s="368"/>
      <c r="AQ19" s="365">
        <v>851287355.33000004</v>
      </c>
      <c r="AR19" s="366"/>
      <c r="AS19" s="365">
        <v>851287355.32999992</v>
      </c>
      <c r="AT19" s="366"/>
      <c r="AU19" s="365">
        <v>695234374.05999994</v>
      </c>
      <c r="AV19" s="366"/>
      <c r="AW19" s="365">
        <v>156052981.27000001</v>
      </c>
      <c r="AX19" s="366"/>
      <c r="AY19" s="367">
        <v>0</v>
      </c>
      <c r="AZ19" s="368"/>
      <c r="BA19" s="365">
        <v>11586489.9</v>
      </c>
      <c r="BB19" s="366"/>
      <c r="BC19" s="367">
        <v>0</v>
      </c>
      <c r="BD19" s="368"/>
      <c r="BE19" s="367">
        <v>0</v>
      </c>
      <c r="BF19" s="369"/>
      <c r="BG19" s="131"/>
      <c r="BH19" s="136">
        <f t="shared" si="12"/>
        <v>1018388795.3099999</v>
      </c>
      <c r="BI19" s="124">
        <v>795009143.00999999</v>
      </c>
      <c r="BJ19" s="125">
        <v>223379652.30000001</v>
      </c>
      <c r="BK19" s="126">
        <f t="shared" si="13"/>
        <v>118818267.47</v>
      </c>
      <c r="BL19" s="127">
        <v>101077481.38</v>
      </c>
      <c r="BM19" s="217">
        <v>17740786.09</v>
      </c>
      <c r="BN19" s="128">
        <f t="shared" si="14"/>
        <v>0</v>
      </c>
      <c r="BO19" s="129">
        <v>0</v>
      </c>
      <c r="BP19" s="218">
        <v>0</v>
      </c>
      <c r="BQ19" s="126">
        <f t="shared" si="15"/>
        <v>569469356.99000001</v>
      </c>
      <c r="BR19" s="127">
        <v>454334969.99000001</v>
      </c>
      <c r="BS19" s="217">
        <v>115134387</v>
      </c>
      <c r="BT19" s="126">
        <f t="shared" si="16"/>
        <v>569469356.99000001</v>
      </c>
      <c r="BU19" s="127">
        <v>454334969.99000001</v>
      </c>
      <c r="BV19" s="217">
        <v>115134387</v>
      </c>
      <c r="BW19" s="126">
        <f t="shared" si="17"/>
        <v>504073889</v>
      </c>
      <c r="BX19" s="127">
        <v>397790703</v>
      </c>
      <c r="BY19" s="217">
        <v>106283186</v>
      </c>
      <c r="BZ19" s="126">
        <f t="shared" si="18"/>
        <v>65395470</v>
      </c>
      <c r="CA19" s="127">
        <v>56544269</v>
      </c>
      <c r="CB19" s="217">
        <v>8851201</v>
      </c>
      <c r="CC19" s="128">
        <f t="shared" si="19"/>
        <v>0</v>
      </c>
      <c r="CD19" s="129">
        <v>0</v>
      </c>
      <c r="CE19" s="218">
        <v>0</v>
      </c>
      <c r="CF19" s="126">
        <f t="shared" si="20"/>
        <v>330101173.95999998</v>
      </c>
      <c r="CG19" s="127">
        <v>239596691.63999999</v>
      </c>
      <c r="CH19" s="217">
        <v>90504482.319999993</v>
      </c>
      <c r="CI19" s="128">
        <f t="shared" si="21"/>
        <v>0</v>
      </c>
      <c r="CJ19" s="129">
        <v>0</v>
      </c>
      <c r="CK19" s="218">
        <v>0</v>
      </c>
      <c r="CL19" s="128">
        <f t="shared" si="22"/>
        <v>0</v>
      </c>
      <c r="CM19" s="129">
        <v>0</v>
      </c>
      <c r="CN19" s="132">
        <v>0</v>
      </c>
      <c r="CO19" s="131"/>
      <c r="CP19" s="136">
        <f t="shared" si="23"/>
        <v>17326581789.540001</v>
      </c>
      <c r="CQ19" s="124">
        <f t="shared" si="24"/>
        <v>16331630258.32</v>
      </c>
      <c r="CR19" s="125">
        <f t="shared" si="25"/>
        <v>994951531.22000003</v>
      </c>
      <c r="CS19" s="126">
        <f t="shared" si="26"/>
        <v>11849912190.66</v>
      </c>
      <c r="CT19" s="127">
        <f t="shared" si="27"/>
        <v>11655547027.57</v>
      </c>
      <c r="CU19" s="217">
        <f t="shared" si="28"/>
        <v>194365163.09</v>
      </c>
      <c r="CV19" s="126">
        <f t="shared" si="29"/>
        <v>748636543</v>
      </c>
      <c r="CW19" s="127">
        <f t="shared" si="30"/>
        <v>297026860</v>
      </c>
      <c r="CX19" s="217">
        <f t="shared" si="31"/>
        <v>451609683</v>
      </c>
      <c r="CY19" s="126">
        <f t="shared" si="32"/>
        <v>4264519968.0200005</v>
      </c>
      <c r="CZ19" s="127">
        <f t="shared" si="33"/>
        <v>4022728060.1000004</v>
      </c>
      <c r="DA19" s="217">
        <f t="shared" si="34"/>
        <v>241791907.92000002</v>
      </c>
      <c r="DB19" s="126">
        <f t="shared" si="35"/>
        <v>463513090.96999997</v>
      </c>
      <c r="DC19" s="127">
        <f t="shared" si="36"/>
        <v>356328310.64999998</v>
      </c>
      <c r="DD19" s="217">
        <f t="shared" si="37"/>
        <v>107184780.31999999</v>
      </c>
      <c r="DE19" s="128">
        <f t="shared" si="38"/>
        <v>0</v>
      </c>
      <c r="DF19" s="129">
        <f t="shared" si="39"/>
        <v>0</v>
      </c>
      <c r="DG19" s="218">
        <f t="shared" si="40"/>
        <v>0</v>
      </c>
      <c r="DH19" s="128">
        <f t="shared" si="41"/>
        <v>0</v>
      </c>
      <c r="DI19" s="129">
        <f t="shared" si="42"/>
        <v>0</v>
      </c>
      <c r="DJ19" s="132">
        <f t="shared" si="43"/>
        <v>0</v>
      </c>
      <c r="DK19" s="131"/>
      <c r="DL19" s="128">
        <f t="shared" si="46"/>
        <v>0</v>
      </c>
      <c r="DM19" s="129">
        <v>0</v>
      </c>
      <c r="DN19" s="218">
        <v>0</v>
      </c>
      <c r="DO19" s="126">
        <f t="shared" si="44"/>
        <v>20746337449</v>
      </c>
      <c r="DP19" s="127">
        <v>10419025214</v>
      </c>
      <c r="DQ19" s="259">
        <v>10327312235</v>
      </c>
      <c r="DR19" s="126">
        <f t="shared" si="45"/>
        <v>30781589569</v>
      </c>
      <c r="DS19" s="127">
        <v>7930686934</v>
      </c>
      <c r="DT19" s="217">
        <v>22850902635</v>
      </c>
      <c r="DU19" s="126">
        <f t="shared" si="0"/>
        <v>44236359.850000001</v>
      </c>
      <c r="DV19" s="127">
        <v>40643055.850000001</v>
      </c>
      <c r="DW19" s="133">
        <v>3593304</v>
      </c>
    </row>
    <row r="20" spans="1:127" s="36" customFormat="1" ht="13.2" x14ac:dyDescent="0.25">
      <c r="A20" s="135"/>
      <c r="B20" s="205" t="s">
        <v>18</v>
      </c>
      <c r="C20" s="136">
        <f t="shared" si="1"/>
        <v>13502941507.039999</v>
      </c>
      <c r="D20" s="124">
        <v>12753846170.789999</v>
      </c>
      <c r="E20" s="125">
        <v>749095336.25</v>
      </c>
      <c r="F20" s="126">
        <f t="shared" si="2"/>
        <v>9839984807.3099995</v>
      </c>
      <c r="G20" s="127">
        <v>9653283107.3099995</v>
      </c>
      <c r="H20" s="217">
        <v>186701700</v>
      </c>
      <c r="I20" s="126">
        <f t="shared" si="3"/>
        <v>674321929</v>
      </c>
      <c r="J20" s="127">
        <v>265845294</v>
      </c>
      <c r="K20" s="217">
        <v>408476635</v>
      </c>
      <c r="L20" s="126">
        <f t="shared" si="4"/>
        <v>2811357082</v>
      </c>
      <c r="M20" s="137">
        <v>2675434116.75</v>
      </c>
      <c r="N20" s="217">
        <v>135922965.25</v>
      </c>
      <c r="O20" s="126">
        <f t="shared" si="5"/>
        <v>2811357082.25</v>
      </c>
      <c r="P20" s="137">
        <v>2675434117</v>
      </c>
      <c r="Q20" s="217">
        <v>135922965.25</v>
      </c>
      <c r="R20" s="126">
        <f t="shared" si="6"/>
        <v>2308527310.8400002</v>
      </c>
      <c r="S20" s="127">
        <v>2195903338.1900001</v>
      </c>
      <c r="T20" s="217">
        <v>112623972.65000001</v>
      </c>
      <c r="U20" s="126">
        <f t="shared" si="7"/>
        <v>502829768.16000003</v>
      </c>
      <c r="V20" s="127">
        <v>479530775.56</v>
      </c>
      <c r="W20" s="217">
        <v>23298992.600000001</v>
      </c>
      <c r="X20" s="128">
        <f t="shared" si="8"/>
        <v>0</v>
      </c>
      <c r="Y20" s="129">
        <v>0</v>
      </c>
      <c r="Z20" s="218">
        <v>0</v>
      </c>
      <c r="AA20" s="126">
        <f t="shared" si="9"/>
        <v>177277688.72999999</v>
      </c>
      <c r="AB20" s="127">
        <v>159283652.72999999</v>
      </c>
      <c r="AC20" s="217">
        <v>17994036</v>
      </c>
      <c r="AD20" s="128">
        <f t="shared" si="10"/>
        <v>0</v>
      </c>
      <c r="AE20" s="129">
        <v>0</v>
      </c>
      <c r="AF20" s="218">
        <v>0</v>
      </c>
      <c r="AG20" s="128">
        <f t="shared" si="11"/>
        <v>0</v>
      </c>
      <c r="AH20" s="129">
        <v>0</v>
      </c>
      <c r="AI20" s="218">
        <v>0</v>
      </c>
      <c r="AJ20" s="130"/>
      <c r="AK20" s="450">
        <v>1511495876.5599999</v>
      </c>
      <c r="AL20" s="451"/>
      <c r="AM20" s="365">
        <v>912827616</v>
      </c>
      <c r="AN20" s="366"/>
      <c r="AO20" s="367">
        <v>0</v>
      </c>
      <c r="AP20" s="368"/>
      <c r="AQ20" s="365">
        <v>587467588.55999994</v>
      </c>
      <c r="AR20" s="366"/>
      <c r="AS20" s="365">
        <v>587467588.55999994</v>
      </c>
      <c r="AT20" s="366"/>
      <c r="AU20" s="365">
        <v>482553419.22000003</v>
      </c>
      <c r="AV20" s="366"/>
      <c r="AW20" s="365">
        <v>104914169.34</v>
      </c>
      <c r="AX20" s="366"/>
      <c r="AY20" s="367">
        <v>0</v>
      </c>
      <c r="AZ20" s="368"/>
      <c r="BA20" s="365">
        <v>11200672</v>
      </c>
      <c r="BB20" s="366"/>
      <c r="BC20" s="367">
        <v>0</v>
      </c>
      <c r="BD20" s="368"/>
      <c r="BE20" s="367">
        <v>0</v>
      </c>
      <c r="BF20" s="369"/>
      <c r="BG20" s="131"/>
      <c r="BH20" s="136">
        <f t="shared" si="12"/>
        <v>959926133.65999997</v>
      </c>
      <c r="BI20" s="124">
        <v>734424858.25</v>
      </c>
      <c r="BJ20" s="125">
        <v>225501275.41</v>
      </c>
      <c r="BK20" s="126">
        <f t="shared" si="13"/>
        <v>116891972.78999999</v>
      </c>
      <c r="BL20" s="127">
        <v>97454810.819999993</v>
      </c>
      <c r="BM20" s="217">
        <v>19437161.969999999</v>
      </c>
      <c r="BN20" s="128">
        <f t="shared" si="14"/>
        <v>0</v>
      </c>
      <c r="BO20" s="129">
        <v>0</v>
      </c>
      <c r="BP20" s="218">
        <v>0</v>
      </c>
      <c r="BQ20" s="126">
        <f t="shared" si="15"/>
        <v>521964422.12</v>
      </c>
      <c r="BR20" s="127">
        <v>398678987.20999998</v>
      </c>
      <c r="BS20" s="217">
        <v>123285434.91</v>
      </c>
      <c r="BT20" s="126">
        <f t="shared" si="16"/>
        <v>521964422.12</v>
      </c>
      <c r="BU20" s="127">
        <v>398678987.20999998</v>
      </c>
      <c r="BV20" s="217">
        <v>123285434.91</v>
      </c>
      <c r="BW20" s="126">
        <f t="shared" si="17"/>
        <v>466879483.15000004</v>
      </c>
      <c r="BX20" s="127">
        <v>352326753.97000003</v>
      </c>
      <c r="BY20" s="217">
        <v>114552729.18000001</v>
      </c>
      <c r="BZ20" s="126">
        <f t="shared" si="18"/>
        <v>55084938.969999999</v>
      </c>
      <c r="CA20" s="127">
        <v>46352233.240000002</v>
      </c>
      <c r="CB20" s="217">
        <v>8732705.7300000004</v>
      </c>
      <c r="CC20" s="128">
        <f t="shared" si="19"/>
        <v>0</v>
      </c>
      <c r="CD20" s="129">
        <v>0</v>
      </c>
      <c r="CE20" s="218">
        <v>0</v>
      </c>
      <c r="CF20" s="126">
        <f t="shared" si="20"/>
        <v>321069738.75</v>
      </c>
      <c r="CG20" s="127">
        <v>238291060.22</v>
      </c>
      <c r="CH20" s="217">
        <v>82778678.530000001</v>
      </c>
      <c r="CI20" s="128">
        <f t="shared" si="21"/>
        <v>0</v>
      </c>
      <c r="CJ20" s="129">
        <v>0</v>
      </c>
      <c r="CK20" s="218">
        <v>0</v>
      </c>
      <c r="CL20" s="128">
        <f t="shared" si="22"/>
        <v>0</v>
      </c>
      <c r="CM20" s="129">
        <v>0</v>
      </c>
      <c r="CN20" s="132">
        <v>0</v>
      </c>
      <c r="CO20" s="131"/>
      <c r="CP20" s="136">
        <f t="shared" si="23"/>
        <v>15974363517.259998</v>
      </c>
      <c r="CQ20" s="124">
        <f t="shared" si="24"/>
        <v>14999766905.599998</v>
      </c>
      <c r="CR20" s="125">
        <f t="shared" si="25"/>
        <v>974596611.65999997</v>
      </c>
      <c r="CS20" s="126">
        <f t="shared" si="26"/>
        <v>10869704396.099998</v>
      </c>
      <c r="CT20" s="127">
        <f t="shared" si="27"/>
        <v>10663565534.129999</v>
      </c>
      <c r="CU20" s="217">
        <f t="shared" si="28"/>
        <v>206138861.97</v>
      </c>
      <c r="CV20" s="126">
        <f t="shared" si="29"/>
        <v>674321929</v>
      </c>
      <c r="CW20" s="127">
        <f t="shared" si="30"/>
        <v>265845294</v>
      </c>
      <c r="CX20" s="217">
        <f t="shared" si="31"/>
        <v>408476635</v>
      </c>
      <c r="CY20" s="126">
        <f t="shared" si="32"/>
        <v>3920789092.6799998</v>
      </c>
      <c r="CZ20" s="127">
        <f t="shared" si="33"/>
        <v>3661580692.52</v>
      </c>
      <c r="DA20" s="217">
        <f t="shared" si="34"/>
        <v>259208400.16</v>
      </c>
      <c r="DB20" s="126">
        <f t="shared" si="35"/>
        <v>509548099.48000002</v>
      </c>
      <c r="DC20" s="127">
        <f t="shared" si="36"/>
        <v>408775384.94999999</v>
      </c>
      <c r="DD20" s="217">
        <f t="shared" si="37"/>
        <v>100772714.53</v>
      </c>
      <c r="DE20" s="128">
        <f t="shared" si="38"/>
        <v>0</v>
      </c>
      <c r="DF20" s="129">
        <f t="shared" si="39"/>
        <v>0</v>
      </c>
      <c r="DG20" s="218">
        <f t="shared" si="40"/>
        <v>0</v>
      </c>
      <c r="DH20" s="128">
        <f t="shared" si="41"/>
        <v>0</v>
      </c>
      <c r="DI20" s="129">
        <f t="shared" si="42"/>
        <v>0</v>
      </c>
      <c r="DJ20" s="132">
        <f t="shared" si="43"/>
        <v>0</v>
      </c>
      <c r="DK20" s="131"/>
      <c r="DL20" s="128">
        <f t="shared" si="46"/>
        <v>0</v>
      </c>
      <c r="DM20" s="129">
        <v>0</v>
      </c>
      <c r="DN20" s="218">
        <v>0</v>
      </c>
      <c r="DO20" s="126">
        <f t="shared" si="44"/>
        <v>18465772541</v>
      </c>
      <c r="DP20" s="127">
        <v>10346934311</v>
      </c>
      <c r="DQ20" s="259">
        <v>8118838230</v>
      </c>
      <c r="DR20" s="126">
        <f t="shared" si="45"/>
        <v>24444125211</v>
      </c>
      <c r="DS20" s="127">
        <v>5865936762</v>
      </c>
      <c r="DT20" s="217">
        <v>18578188449</v>
      </c>
      <c r="DU20" s="126">
        <f t="shared" si="0"/>
        <v>43109806</v>
      </c>
      <c r="DV20" s="127">
        <v>39462534</v>
      </c>
      <c r="DW20" s="133">
        <v>3647272</v>
      </c>
    </row>
    <row r="21" spans="1:127" s="36" customFormat="1" ht="13.2" x14ac:dyDescent="0.25">
      <c r="A21" s="135"/>
      <c r="B21" s="205" t="s">
        <v>19</v>
      </c>
      <c r="C21" s="136">
        <f t="shared" si="1"/>
        <v>13544288713.530003</v>
      </c>
      <c r="D21" s="124">
        <v>12770037086.830002</v>
      </c>
      <c r="E21" s="125">
        <v>774251626.70000005</v>
      </c>
      <c r="F21" s="126">
        <f t="shared" si="2"/>
        <v>9779165206.4500008</v>
      </c>
      <c r="G21" s="127">
        <v>9588622831.4500008</v>
      </c>
      <c r="H21" s="217">
        <v>190542375</v>
      </c>
      <c r="I21" s="126">
        <f t="shared" si="3"/>
        <v>671914838</v>
      </c>
      <c r="J21" s="127">
        <v>246095671</v>
      </c>
      <c r="K21" s="217">
        <v>425819167</v>
      </c>
      <c r="L21" s="126">
        <f t="shared" si="4"/>
        <v>2959826062.0599999</v>
      </c>
      <c r="M21" s="127">
        <v>2821449512.3600001</v>
      </c>
      <c r="N21" s="217">
        <v>138376549.69999999</v>
      </c>
      <c r="O21" s="126">
        <f t="shared" si="5"/>
        <v>2959826062.0599999</v>
      </c>
      <c r="P21" s="127">
        <v>2821449512.3600001</v>
      </c>
      <c r="Q21" s="217">
        <v>138376549.69999999</v>
      </c>
      <c r="R21" s="126">
        <f t="shared" si="6"/>
        <v>2453664677.3600001</v>
      </c>
      <c r="S21" s="127">
        <v>2342821832.6700001</v>
      </c>
      <c r="T21" s="217">
        <v>110842844.69</v>
      </c>
      <c r="U21" s="126">
        <f t="shared" si="7"/>
        <v>506161384.69999999</v>
      </c>
      <c r="V21" s="127">
        <v>478627679.69</v>
      </c>
      <c r="W21" s="217">
        <v>27533705.009999998</v>
      </c>
      <c r="X21" s="128">
        <f t="shared" si="8"/>
        <v>0</v>
      </c>
      <c r="Y21" s="129">
        <v>0</v>
      </c>
      <c r="Z21" s="218">
        <v>0</v>
      </c>
      <c r="AA21" s="126">
        <f t="shared" si="9"/>
        <v>133382607.02</v>
      </c>
      <c r="AB21" s="127">
        <v>113869072.02</v>
      </c>
      <c r="AC21" s="217">
        <v>19513535</v>
      </c>
      <c r="AD21" s="128">
        <f t="shared" si="10"/>
        <v>0</v>
      </c>
      <c r="AE21" s="129">
        <v>0</v>
      </c>
      <c r="AF21" s="218">
        <v>0</v>
      </c>
      <c r="AG21" s="128">
        <f t="shared" si="11"/>
        <v>0</v>
      </c>
      <c r="AH21" s="129">
        <v>0</v>
      </c>
      <c r="AI21" s="218">
        <v>0</v>
      </c>
      <c r="AJ21" s="130"/>
      <c r="AK21" s="450">
        <v>1314723034.6300001</v>
      </c>
      <c r="AL21" s="451"/>
      <c r="AM21" s="365">
        <v>775802120</v>
      </c>
      <c r="AN21" s="366"/>
      <c r="AO21" s="367">
        <v>0</v>
      </c>
      <c r="AP21" s="368"/>
      <c r="AQ21" s="365">
        <v>527735555.44</v>
      </c>
      <c r="AR21" s="366"/>
      <c r="AS21" s="365">
        <v>527735555.44</v>
      </c>
      <c r="AT21" s="366"/>
      <c r="AU21" s="365">
        <v>415228199.26999998</v>
      </c>
      <c r="AV21" s="366"/>
      <c r="AW21" s="365">
        <v>112507356</v>
      </c>
      <c r="AX21" s="366"/>
      <c r="AY21" s="367">
        <v>0</v>
      </c>
      <c r="AZ21" s="368"/>
      <c r="BA21" s="365">
        <v>11185359</v>
      </c>
      <c r="BB21" s="366"/>
      <c r="BC21" s="367">
        <v>0</v>
      </c>
      <c r="BD21" s="368"/>
      <c r="BE21" s="367">
        <v>0</v>
      </c>
      <c r="BF21" s="369"/>
      <c r="BG21" s="131"/>
      <c r="BH21" s="136">
        <f t="shared" si="12"/>
        <v>1032583056.98</v>
      </c>
      <c r="BI21" s="124">
        <v>787763873.00999999</v>
      </c>
      <c r="BJ21" s="125">
        <v>244819183.97</v>
      </c>
      <c r="BK21" s="126">
        <f t="shared" si="13"/>
        <v>120982249.55999999</v>
      </c>
      <c r="BL21" s="127">
        <v>101325070.81999999</v>
      </c>
      <c r="BM21" s="217">
        <v>19657178.739999998</v>
      </c>
      <c r="BN21" s="128">
        <f t="shared" si="14"/>
        <v>0</v>
      </c>
      <c r="BO21" s="129">
        <v>0</v>
      </c>
      <c r="BP21" s="218">
        <v>0</v>
      </c>
      <c r="BQ21" s="126">
        <f t="shared" si="15"/>
        <v>585070272.89999998</v>
      </c>
      <c r="BR21" s="127">
        <v>437446181.89999998</v>
      </c>
      <c r="BS21" s="217">
        <v>147624091</v>
      </c>
      <c r="BT21" s="126">
        <f t="shared" si="16"/>
        <v>585070272.8900001</v>
      </c>
      <c r="BU21" s="127">
        <v>437446181.89000005</v>
      </c>
      <c r="BV21" s="217">
        <v>147624091</v>
      </c>
      <c r="BW21" s="126">
        <f t="shared" si="17"/>
        <v>551470125.62</v>
      </c>
      <c r="BX21" s="127">
        <v>410947681.04000002</v>
      </c>
      <c r="BY21" s="217">
        <v>140522444.58000001</v>
      </c>
      <c r="BZ21" s="126">
        <f t="shared" si="18"/>
        <v>33600146.850000001</v>
      </c>
      <c r="CA21" s="127">
        <v>26498500.850000001</v>
      </c>
      <c r="CB21" s="217">
        <v>7101646</v>
      </c>
      <c r="CC21" s="128">
        <f t="shared" si="19"/>
        <v>0</v>
      </c>
      <c r="CD21" s="129">
        <v>0</v>
      </c>
      <c r="CE21" s="218">
        <v>0</v>
      </c>
      <c r="CF21" s="126">
        <f t="shared" si="20"/>
        <v>326530534.94</v>
      </c>
      <c r="CG21" s="127">
        <v>248992620.28999999</v>
      </c>
      <c r="CH21" s="217">
        <v>77537914.650000006</v>
      </c>
      <c r="CI21" s="128">
        <f t="shared" si="21"/>
        <v>0</v>
      </c>
      <c r="CJ21" s="129">
        <v>0</v>
      </c>
      <c r="CK21" s="218">
        <v>0</v>
      </c>
      <c r="CL21" s="128">
        <f t="shared" si="22"/>
        <v>0</v>
      </c>
      <c r="CM21" s="129">
        <v>0</v>
      </c>
      <c r="CN21" s="132">
        <v>0</v>
      </c>
      <c r="CO21" s="131"/>
      <c r="CP21" s="136">
        <f t="shared" si="23"/>
        <v>15891594805.140003</v>
      </c>
      <c r="CQ21" s="124">
        <f t="shared" si="24"/>
        <v>14872523994.470003</v>
      </c>
      <c r="CR21" s="125">
        <f t="shared" si="25"/>
        <v>1019070810.6700001</v>
      </c>
      <c r="CS21" s="126">
        <f t="shared" si="26"/>
        <v>10675949576.01</v>
      </c>
      <c r="CT21" s="127">
        <f t="shared" si="27"/>
        <v>10465750022.27</v>
      </c>
      <c r="CU21" s="217">
        <f t="shared" si="28"/>
        <v>210199553.74000001</v>
      </c>
      <c r="CV21" s="126">
        <f t="shared" si="29"/>
        <v>671914838</v>
      </c>
      <c r="CW21" s="127">
        <f t="shared" si="30"/>
        <v>246095671</v>
      </c>
      <c r="CX21" s="217">
        <f t="shared" si="31"/>
        <v>425819167</v>
      </c>
      <c r="CY21" s="126">
        <f t="shared" si="32"/>
        <v>4072631890.4000001</v>
      </c>
      <c r="CZ21" s="127">
        <f t="shared" si="33"/>
        <v>3786631249.7000003</v>
      </c>
      <c r="DA21" s="217">
        <f t="shared" si="34"/>
        <v>286000640.69999999</v>
      </c>
      <c r="DB21" s="126">
        <f t="shared" si="35"/>
        <v>471098500.96000004</v>
      </c>
      <c r="DC21" s="127">
        <f t="shared" si="36"/>
        <v>374047051.31</v>
      </c>
      <c r="DD21" s="217">
        <f t="shared" si="37"/>
        <v>97051449.650000006</v>
      </c>
      <c r="DE21" s="128">
        <f t="shared" si="38"/>
        <v>0</v>
      </c>
      <c r="DF21" s="129">
        <f t="shared" si="39"/>
        <v>0</v>
      </c>
      <c r="DG21" s="218">
        <f t="shared" si="40"/>
        <v>0</v>
      </c>
      <c r="DH21" s="128">
        <f t="shared" si="41"/>
        <v>0</v>
      </c>
      <c r="DI21" s="129">
        <f t="shared" si="42"/>
        <v>0</v>
      </c>
      <c r="DJ21" s="132">
        <f t="shared" si="43"/>
        <v>0</v>
      </c>
      <c r="DK21" s="131"/>
      <c r="DL21" s="128">
        <f t="shared" si="46"/>
        <v>0</v>
      </c>
      <c r="DM21" s="129">
        <v>0</v>
      </c>
      <c r="DN21" s="218">
        <v>0</v>
      </c>
      <c r="DO21" s="126">
        <f t="shared" si="44"/>
        <v>18389505638</v>
      </c>
      <c r="DP21" s="127">
        <v>10228338621</v>
      </c>
      <c r="DQ21" s="259">
        <v>8161167017</v>
      </c>
      <c r="DR21" s="126">
        <f t="shared" si="45"/>
        <v>24332091493</v>
      </c>
      <c r="DS21" s="127">
        <v>5925074695</v>
      </c>
      <c r="DT21" s="259">
        <v>18407016798</v>
      </c>
      <c r="DU21" s="126">
        <f t="shared" si="0"/>
        <v>44718679.079999998</v>
      </c>
      <c r="DV21" s="127">
        <v>40986850.079999998</v>
      </c>
      <c r="DW21" s="133">
        <v>3731829</v>
      </c>
    </row>
    <row r="22" spans="1:127" s="36" customFormat="1" ht="13.2" x14ac:dyDescent="0.25">
      <c r="A22" s="135"/>
      <c r="B22" s="205" t="s">
        <v>20</v>
      </c>
      <c r="C22" s="136">
        <f t="shared" si="1"/>
        <v>13490349343.59</v>
      </c>
      <c r="D22" s="124">
        <v>12739227679.25</v>
      </c>
      <c r="E22" s="125">
        <v>751121664.34000003</v>
      </c>
      <c r="F22" s="126">
        <f t="shared" si="2"/>
        <v>9654187391.9500008</v>
      </c>
      <c r="G22" s="127">
        <v>9464737766.9500008</v>
      </c>
      <c r="H22" s="217">
        <v>189449625</v>
      </c>
      <c r="I22" s="126">
        <f t="shared" si="3"/>
        <v>634888628</v>
      </c>
      <c r="J22" s="127">
        <v>235296740</v>
      </c>
      <c r="K22" s="217">
        <v>399591888</v>
      </c>
      <c r="L22" s="126">
        <f t="shared" si="4"/>
        <v>3056156516.75</v>
      </c>
      <c r="M22" s="127">
        <v>2915441032.4099998</v>
      </c>
      <c r="N22" s="217">
        <v>140715484.34</v>
      </c>
      <c r="O22" s="126">
        <f t="shared" si="5"/>
        <v>3056156516.75</v>
      </c>
      <c r="P22" s="127">
        <v>2915441032.4099998</v>
      </c>
      <c r="Q22" s="217">
        <v>140715484.34</v>
      </c>
      <c r="R22" s="126">
        <f t="shared" si="6"/>
        <v>2505288554.8299999</v>
      </c>
      <c r="S22" s="127">
        <v>2391125594.7199998</v>
      </c>
      <c r="T22" s="217">
        <v>114162960.11</v>
      </c>
      <c r="U22" s="126">
        <f t="shared" si="7"/>
        <v>550867961.91999996</v>
      </c>
      <c r="V22" s="127">
        <v>524315437.69</v>
      </c>
      <c r="W22" s="217">
        <v>26552524.23</v>
      </c>
      <c r="X22" s="128">
        <f t="shared" si="8"/>
        <v>0</v>
      </c>
      <c r="Y22" s="129">
        <v>0</v>
      </c>
      <c r="Z22" s="218">
        <v>0</v>
      </c>
      <c r="AA22" s="126">
        <f t="shared" si="9"/>
        <v>145116806.88999999</v>
      </c>
      <c r="AB22" s="127">
        <v>123752139.89</v>
      </c>
      <c r="AC22" s="217">
        <v>21364667</v>
      </c>
      <c r="AD22" s="128">
        <f t="shared" si="10"/>
        <v>0</v>
      </c>
      <c r="AE22" s="129">
        <v>0</v>
      </c>
      <c r="AF22" s="218">
        <v>0</v>
      </c>
      <c r="AG22" s="128">
        <f t="shared" si="11"/>
        <v>0</v>
      </c>
      <c r="AH22" s="129">
        <v>0</v>
      </c>
      <c r="AI22" s="218">
        <v>0</v>
      </c>
      <c r="AJ22" s="130"/>
      <c r="AK22" s="450">
        <v>1094344164.0899999</v>
      </c>
      <c r="AL22" s="451"/>
      <c r="AM22" s="365">
        <v>632204350</v>
      </c>
      <c r="AN22" s="366"/>
      <c r="AO22" s="367">
        <v>0</v>
      </c>
      <c r="AP22" s="368"/>
      <c r="AQ22" s="365">
        <v>449564004.37</v>
      </c>
      <c r="AR22" s="366"/>
      <c r="AS22" s="365">
        <v>449564004.37</v>
      </c>
      <c r="AT22" s="366"/>
      <c r="AU22" s="365">
        <v>321722787.55000001</v>
      </c>
      <c r="AV22" s="366"/>
      <c r="AW22" s="365">
        <v>127841217</v>
      </c>
      <c r="AX22" s="366"/>
      <c r="AY22" s="367">
        <v>0</v>
      </c>
      <c r="AZ22" s="368"/>
      <c r="BA22" s="365">
        <v>12575809.720000001</v>
      </c>
      <c r="BB22" s="366"/>
      <c r="BC22" s="367">
        <v>0</v>
      </c>
      <c r="BD22" s="368"/>
      <c r="BE22" s="367">
        <v>0</v>
      </c>
      <c r="BF22" s="369"/>
      <c r="BG22" s="131"/>
      <c r="BH22" s="136">
        <f t="shared" si="12"/>
        <v>984140867.07000005</v>
      </c>
      <c r="BI22" s="124">
        <v>760003819.41000009</v>
      </c>
      <c r="BJ22" s="125">
        <v>224137047.66</v>
      </c>
      <c r="BK22" s="126">
        <f t="shared" si="13"/>
        <v>120191640.36</v>
      </c>
      <c r="BL22" s="127">
        <v>103793862.23</v>
      </c>
      <c r="BM22" s="217">
        <v>16397778.130000001</v>
      </c>
      <c r="BN22" s="128">
        <f t="shared" si="14"/>
        <v>0</v>
      </c>
      <c r="BO22" s="129">
        <v>0</v>
      </c>
      <c r="BP22" s="218">
        <v>0</v>
      </c>
      <c r="BQ22" s="126">
        <f t="shared" si="15"/>
        <v>516219811.5</v>
      </c>
      <c r="BR22" s="127">
        <v>387031781.13</v>
      </c>
      <c r="BS22" s="217">
        <v>129188030.37</v>
      </c>
      <c r="BT22" s="126">
        <f t="shared" si="16"/>
        <v>516219811.5</v>
      </c>
      <c r="BU22" s="127">
        <v>387031781.13</v>
      </c>
      <c r="BV22" s="217">
        <v>129188030.37</v>
      </c>
      <c r="BW22" s="126">
        <f t="shared" si="17"/>
        <v>486410599.53000003</v>
      </c>
      <c r="BX22" s="127">
        <v>363079387.16000003</v>
      </c>
      <c r="BY22" s="217">
        <v>123331212.37</v>
      </c>
      <c r="BZ22" s="126">
        <f t="shared" si="18"/>
        <v>29809211.969999999</v>
      </c>
      <c r="CA22" s="127">
        <v>23952393.969999999</v>
      </c>
      <c r="CB22" s="217">
        <v>5856818</v>
      </c>
      <c r="CC22" s="128">
        <f t="shared" si="19"/>
        <v>0</v>
      </c>
      <c r="CD22" s="129">
        <v>0</v>
      </c>
      <c r="CE22" s="218">
        <v>0</v>
      </c>
      <c r="CF22" s="126">
        <f t="shared" si="20"/>
        <v>347729415.21000004</v>
      </c>
      <c r="CG22" s="127">
        <v>269178176.05000001</v>
      </c>
      <c r="CH22" s="217">
        <v>78551239.159999996</v>
      </c>
      <c r="CI22" s="128">
        <f t="shared" si="21"/>
        <v>0</v>
      </c>
      <c r="CJ22" s="129">
        <v>0</v>
      </c>
      <c r="CK22" s="218">
        <v>0</v>
      </c>
      <c r="CL22" s="128">
        <f t="shared" si="22"/>
        <v>0</v>
      </c>
      <c r="CM22" s="129">
        <v>0</v>
      </c>
      <c r="CN22" s="132">
        <v>0</v>
      </c>
      <c r="CO22" s="131"/>
      <c r="CP22" s="136">
        <f t="shared" si="23"/>
        <v>15568834374.75</v>
      </c>
      <c r="CQ22" s="124">
        <f t="shared" si="24"/>
        <v>14593575662.75</v>
      </c>
      <c r="CR22" s="125">
        <f t="shared" si="25"/>
        <v>975258712</v>
      </c>
      <c r="CS22" s="126">
        <f t="shared" si="26"/>
        <v>10406583382.309999</v>
      </c>
      <c r="CT22" s="127">
        <f t="shared" si="27"/>
        <v>10200735979.18</v>
      </c>
      <c r="CU22" s="217">
        <f t="shared" si="28"/>
        <v>205847403.13</v>
      </c>
      <c r="CV22" s="126">
        <f t="shared" si="29"/>
        <v>634888628</v>
      </c>
      <c r="CW22" s="127">
        <f t="shared" si="30"/>
        <v>235296740</v>
      </c>
      <c r="CX22" s="217">
        <f t="shared" si="31"/>
        <v>399591888</v>
      </c>
      <c r="CY22" s="126">
        <f t="shared" si="32"/>
        <v>4021940332.6199999</v>
      </c>
      <c r="CZ22" s="127">
        <f t="shared" si="33"/>
        <v>3752036817.9099998</v>
      </c>
      <c r="DA22" s="217">
        <f t="shared" si="34"/>
        <v>269903514.71000004</v>
      </c>
      <c r="DB22" s="126">
        <f t="shared" si="35"/>
        <v>505422031.82000005</v>
      </c>
      <c r="DC22" s="127">
        <f t="shared" si="36"/>
        <v>405506125.66000003</v>
      </c>
      <c r="DD22" s="217">
        <f t="shared" si="37"/>
        <v>99915906.159999996</v>
      </c>
      <c r="DE22" s="128">
        <f t="shared" si="38"/>
        <v>0</v>
      </c>
      <c r="DF22" s="129">
        <f t="shared" si="39"/>
        <v>0</v>
      </c>
      <c r="DG22" s="218">
        <f t="shared" si="40"/>
        <v>0</v>
      </c>
      <c r="DH22" s="128">
        <f t="shared" si="41"/>
        <v>0</v>
      </c>
      <c r="DI22" s="129">
        <f t="shared" si="42"/>
        <v>0</v>
      </c>
      <c r="DJ22" s="132">
        <f t="shared" si="43"/>
        <v>0</v>
      </c>
      <c r="DK22" s="131"/>
      <c r="DL22" s="128">
        <f t="shared" si="46"/>
        <v>0</v>
      </c>
      <c r="DM22" s="129">
        <v>0</v>
      </c>
      <c r="DN22" s="218">
        <v>0</v>
      </c>
      <c r="DO22" s="126">
        <f t="shared" si="44"/>
        <v>18021232835</v>
      </c>
      <c r="DP22" s="127">
        <v>10769336344</v>
      </c>
      <c r="DQ22" s="259">
        <v>7251896491</v>
      </c>
      <c r="DR22" s="126">
        <f t="shared" si="45"/>
        <v>23642729596.440002</v>
      </c>
      <c r="DS22" s="127">
        <v>6132925978.6000004</v>
      </c>
      <c r="DT22" s="217">
        <v>17509803617.84</v>
      </c>
      <c r="DU22" s="126">
        <f t="shared" si="0"/>
        <v>46261903</v>
      </c>
      <c r="DV22" s="127">
        <v>42477205</v>
      </c>
      <c r="DW22" s="133">
        <v>3784698</v>
      </c>
    </row>
    <row r="23" spans="1:127" s="36" customFormat="1" ht="13.8" thickBot="1" x14ac:dyDescent="0.3">
      <c r="A23" s="138"/>
      <c r="B23" s="206" t="s">
        <v>21</v>
      </c>
      <c r="C23" s="139">
        <f t="shared" si="1"/>
        <v>16050503155.109999</v>
      </c>
      <c r="D23" s="140">
        <v>15229696731.669998</v>
      </c>
      <c r="E23" s="141">
        <v>820806423.44000006</v>
      </c>
      <c r="F23" s="142">
        <f t="shared" si="2"/>
        <v>11655179780.549999</v>
      </c>
      <c r="G23" s="143">
        <v>11444170624.549999</v>
      </c>
      <c r="H23" s="221">
        <v>211009156</v>
      </c>
      <c r="I23" s="142">
        <f t="shared" si="3"/>
        <v>743894580</v>
      </c>
      <c r="J23" s="143">
        <v>315053455</v>
      </c>
      <c r="K23" s="221">
        <v>428841125</v>
      </c>
      <c r="L23" s="142">
        <f t="shared" si="4"/>
        <v>3482507695.02</v>
      </c>
      <c r="M23" s="143">
        <v>3328264649.5799999</v>
      </c>
      <c r="N23" s="221">
        <v>154243045.44</v>
      </c>
      <c r="O23" s="142">
        <f t="shared" si="5"/>
        <v>3482507695.02</v>
      </c>
      <c r="P23" s="143">
        <v>3328264649.5799999</v>
      </c>
      <c r="Q23" s="221">
        <v>154243045.44</v>
      </c>
      <c r="R23" s="142">
        <f t="shared" si="6"/>
        <v>2838005217.3299999</v>
      </c>
      <c r="S23" s="143">
        <v>2713501725.4699998</v>
      </c>
      <c r="T23" s="221">
        <v>124503491.86</v>
      </c>
      <c r="U23" s="142">
        <f t="shared" si="7"/>
        <v>644502475.69000006</v>
      </c>
      <c r="V23" s="143">
        <v>614762922.11000001</v>
      </c>
      <c r="W23" s="221">
        <v>29739553.579999998</v>
      </c>
      <c r="X23" s="144">
        <f t="shared" si="8"/>
        <v>0</v>
      </c>
      <c r="Y23" s="145">
        <v>0</v>
      </c>
      <c r="Z23" s="220">
        <v>0</v>
      </c>
      <c r="AA23" s="142">
        <f t="shared" si="9"/>
        <v>168921099.53999999</v>
      </c>
      <c r="AB23" s="143">
        <v>142208002.53999999</v>
      </c>
      <c r="AC23" s="221">
        <v>26713097</v>
      </c>
      <c r="AD23" s="144">
        <f t="shared" si="10"/>
        <v>0</v>
      </c>
      <c r="AE23" s="145">
        <v>0</v>
      </c>
      <c r="AF23" s="220">
        <v>0</v>
      </c>
      <c r="AG23" s="144">
        <f t="shared" si="11"/>
        <v>0</v>
      </c>
      <c r="AH23" s="145">
        <v>0</v>
      </c>
      <c r="AI23" s="220">
        <v>0</v>
      </c>
      <c r="AJ23" s="130"/>
      <c r="AK23" s="478">
        <v>1272322189.8699999</v>
      </c>
      <c r="AL23" s="479"/>
      <c r="AM23" s="459">
        <v>787842621</v>
      </c>
      <c r="AN23" s="460"/>
      <c r="AO23" s="454">
        <v>0</v>
      </c>
      <c r="AP23" s="455"/>
      <c r="AQ23" s="459">
        <v>472014262.37</v>
      </c>
      <c r="AR23" s="460"/>
      <c r="AS23" s="459">
        <v>472014262.37</v>
      </c>
      <c r="AT23" s="460"/>
      <c r="AU23" s="459">
        <v>338307966.79000002</v>
      </c>
      <c r="AV23" s="460"/>
      <c r="AW23" s="459">
        <v>133706296</v>
      </c>
      <c r="AX23" s="460"/>
      <c r="AY23" s="454">
        <v>0</v>
      </c>
      <c r="AZ23" s="455"/>
      <c r="BA23" s="459">
        <v>12465307</v>
      </c>
      <c r="BB23" s="460"/>
      <c r="BC23" s="454">
        <v>0</v>
      </c>
      <c r="BD23" s="455"/>
      <c r="BE23" s="454">
        <v>0</v>
      </c>
      <c r="BF23" s="456"/>
      <c r="BG23" s="131"/>
      <c r="BH23" s="139">
        <f t="shared" si="12"/>
        <v>936124530.31999993</v>
      </c>
      <c r="BI23" s="140">
        <v>719279707.92999995</v>
      </c>
      <c r="BJ23" s="141">
        <v>216844822.38999999</v>
      </c>
      <c r="BK23" s="142">
        <f t="shared" si="13"/>
        <v>123612450.09</v>
      </c>
      <c r="BL23" s="143">
        <v>105438628.94</v>
      </c>
      <c r="BM23" s="221">
        <v>18173821.149999999</v>
      </c>
      <c r="BN23" s="144">
        <f t="shared" si="14"/>
        <v>0</v>
      </c>
      <c r="BO23" s="145">
        <v>0</v>
      </c>
      <c r="BP23" s="220">
        <v>0</v>
      </c>
      <c r="BQ23" s="142">
        <f t="shared" si="15"/>
        <v>502389390.25</v>
      </c>
      <c r="BR23" s="143">
        <v>377557447.14999998</v>
      </c>
      <c r="BS23" s="221">
        <v>124831943.09999999</v>
      </c>
      <c r="BT23" s="142">
        <f t="shared" si="16"/>
        <v>502389390.25</v>
      </c>
      <c r="BU23" s="143">
        <v>377557447.14999998</v>
      </c>
      <c r="BV23" s="221">
        <v>124831943.09999999</v>
      </c>
      <c r="BW23" s="142">
        <f t="shared" si="17"/>
        <v>471991001.68999994</v>
      </c>
      <c r="BX23" s="143">
        <v>353188412.58999997</v>
      </c>
      <c r="BY23" s="221">
        <v>118802589.09999999</v>
      </c>
      <c r="BZ23" s="142">
        <f t="shared" si="18"/>
        <v>30398388.559999999</v>
      </c>
      <c r="CA23" s="143">
        <v>24369034.559999999</v>
      </c>
      <c r="CB23" s="221">
        <v>6029354</v>
      </c>
      <c r="CC23" s="144">
        <f t="shared" si="19"/>
        <v>0</v>
      </c>
      <c r="CD23" s="145">
        <v>0</v>
      </c>
      <c r="CE23" s="220">
        <v>0</v>
      </c>
      <c r="CF23" s="142">
        <f t="shared" si="20"/>
        <v>310122689.98000002</v>
      </c>
      <c r="CG23" s="143">
        <v>236283631.84</v>
      </c>
      <c r="CH23" s="221">
        <v>73839058.140000001</v>
      </c>
      <c r="CI23" s="144">
        <f t="shared" si="21"/>
        <v>0</v>
      </c>
      <c r="CJ23" s="145">
        <v>0</v>
      </c>
      <c r="CK23" s="220">
        <v>0</v>
      </c>
      <c r="CL23" s="144">
        <f t="shared" si="22"/>
        <v>0</v>
      </c>
      <c r="CM23" s="145">
        <v>0</v>
      </c>
      <c r="CN23" s="146">
        <v>0</v>
      </c>
      <c r="CO23" s="131"/>
      <c r="CP23" s="139">
        <f t="shared" si="23"/>
        <v>18258949875.299999</v>
      </c>
      <c r="CQ23" s="140">
        <f t="shared" si="24"/>
        <v>17221298629.469997</v>
      </c>
      <c r="CR23" s="141">
        <f t="shared" si="25"/>
        <v>1037651245.83</v>
      </c>
      <c r="CS23" s="142">
        <f t="shared" si="26"/>
        <v>12566634851.639999</v>
      </c>
      <c r="CT23" s="143">
        <f t="shared" si="27"/>
        <v>12337451874.49</v>
      </c>
      <c r="CU23" s="221">
        <f t="shared" si="28"/>
        <v>229182977.15000001</v>
      </c>
      <c r="CV23" s="142">
        <f t="shared" si="29"/>
        <v>743894580</v>
      </c>
      <c r="CW23" s="143">
        <f t="shared" si="30"/>
        <v>315053455</v>
      </c>
      <c r="CX23" s="221">
        <f t="shared" si="31"/>
        <v>428841125</v>
      </c>
      <c r="CY23" s="142">
        <f t="shared" si="32"/>
        <v>4456911347.6399994</v>
      </c>
      <c r="CZ23" s="143">
        <f t="shared" si="33"/>
        <v>4177836359.0999999</v>
      </c>
      <c r="DA23" s="221">
        <f t="shared" si="34"/>
        <v>279074988.53999996</v>
      </c>
      <c r="DB23" s="142">
        <f t="shared" si="35"/>
        <v>491509096.51999998</v>
      </c>
      <c r="DC23" s="143">
        <f t="shared" si="36"/>
        <v>390956941.38</v>
      </c>
      <c r="DD23" s="221">
        <f t="shared" si="37"/>
        <v>100552155.14</v>
      </c>
      <c r="DE23" s="144">
        <f t="shared" si="38"/>
        <v>0</v>
      </c>
      <c r="DF23" s="145">
        <f t="shared" si="39"/>
        <v>0</v>
      </c>
      <c r="DG23" s="220">
        <f t="shared" si="40"/>
        <v>0</v>
      </c>
      <c r="DH23" s="144">
        <f t="shared" si="41"/>
        <v>0</v>
      </c>
      <c r="DI23" s="145">
        <f t="shared" si="42"/>
        <v>0</v>
      </c>
      <c r="DJ23" s="146">
        <f t="shared" si="43"/>
        <v>0</v>
      </c>
      <c r="DK23" s="131"/>
      <c r="DL23" s="144">
        <f t="shared" si="46"/>
        <v>0</v>
      </c>
      <c r="DM23" s="145">
        <v>0</v>
      </c>
      <c r="DN23" s="220">
        <v>0</v>
      </c>
      <c r="DO23" s="142">
        <f t="shared" si="44"/>
        <v>22492121345</v>
      </c>
      <c r="DP23" s="143">
        <v>13843803991</v>
      </c>
      <c r="DQ23" s="261">
        <v>8648317354</v>
      </c>
      <c r="DR23" s="142">
        <f t="shared" si="45"/>
        <v>26935165495.310001</v>
      </c>
      <c r="DS23" s="143">
        <v>7313178006.4300003</v>
      </c>
      <c r="DT23" s="221">
        <v>19621987488.880001</v>
      </c>
      <c r="DU23" s="142">
        <f t="shared" si="0"/>
        <v>48110945.579999998</v>
      </c>
      <c r="DV23" s="143">
        <v>43783836.579999998</v>
      </c>
      <c r="DW23" s="147">
        <v>4327109</v>
      </c>
    </row>
    <row r="24" spans="1:127" s="36" customFormat="1" ht="13.2" x14ac:dyDescent="0.25">
      <c r="A24" s="122">
        <v>2017</v>
      </c>
      <c r="B24" s="205" t="s">
        <v>11</v>
      </c>
      <c r="C24" s="123">
        <f t="shared" si="1"/>
        <v>12126988810.230001</v>
      </c>
      <c r="D24" s="150">
        <v>11536456635.120001</v>
      </c>
      <c r="E24" s="151">
        <v>590532175.11000001</v>
      </c>
      <c r="F24" s="126">
        <f t="shared" si="2"/>
        <v>8604185214.6899986</v>
      </c>
      <c r="G24" s="127">
        <v>8443872606.6899996</v>
      </c>
      <c r="H24" s="217">
        <v>160312608</v>
      </c>
      <c r="I24" s="126">
        <f t="shared" si="3"/>
        <v>525067676</v>
      </c>
      <c r="J24" s="127">
        <v>229138477</v>
      </c>
      <c r="K24" s="217">
        <v>295929199</v>
      </c>
      <c r="L24" s="126">
        <f t="shared" si="4"/>
        <v>2818044749.1100001</v>
      </c>
      <c r="M24" s="127">
        <v>2697140618</v>
      </c>
      <c r="N24" s="217">
        <v>120904131.11</v>
      </c>
      <c r="O24" s="126">
        <f t="shared" si="5"/>
        <v>2818044749.1100001</v>
      </c>
      <c r="P24" s="127">
        <v>2697140618</v>
      </c>
      <c r="Q24" s="217">
        <v>120904131.11</v>
      </c>
      <c r="R24" s="126">
        <f t="shared" si="6"/>
        <v>2283966518.8600001</v>
      </c>
      <c r="S24" s="127">
        <v>2187165446.79</v>
      </c>
      <c r="T24" s="217">
        <v>96801072.069999993</v>
      </c>
      <c r="U24" s="126">
        <f t="shared" si="7"/>
        <v>534078230.25</v>
      </c>
      <c r="V24" s="127">
        <v>509975171.20999998</v>
      </c>
      <c r="W24" s="217">
        <v>24103059.039999999</v>
      </c>
      <c r="X24" s="128">
        <f>Y24+Z24</f>
        <v>0</v>
      </c>
      <c r="Y24" s="129">
        <v>0</v>
      </c>
      <c r="Z24" s="218">
        <v>0</v>
      </c>
      <c r="AA24" s="126">
        <f t="shared" si="9"/>
        <v>179691170.43000001</v>
      </c>
      <c r="AB24" s="127">
        <v>166304933.43000001</v>
      </c>
      <c r="AC24" s="217">
        <v>13386237</v>
      </c>
      <c r="AD24" s="128">
        <f t="shared" si="10"/>
        <v>0</v>
      </c>
      <c r="AE24" s="129">
        <v>0</v>
      </c>
      <c r="AF24" s="218">
        <v>0</v>
      </c>
      <c r="AG24" s="128">
        <f t="shared" si="11"/>
        <v>0</v>
      </c>
      <c r="AH24" s="129">
        <v>0</v>
      </c>
      <c r="AI24" s="218">
        <v>0</v>
      </c>
      <c r="AJ24" s="130"/>
      <c r="AK24" s="475">
        <v>1248285299.9000001</v>
      </c>
      <c r="AL24" s="476"/>
      <c r="AM24" s="472">
        <v>820834617</v>
      </c>
      <c r="AN24" s="473"/>
      <c r="AO24" s="470">
        <v>0</v>
      </c>
      <c r="AP24" s="471"/>
      <c r="AQ24" s="472">
        <v>417035611.39999998</v>
      </c>
      <c r="AR24" s="473"/>
      <c r="AS24" s="472">
        <v>417035611.39999998</v>
      </c>
      <c r="AT24" s="473"/>
      <c r="AU24" s="469">
        <v>303857622.5</v>
      </c>
      <c r="AV24" s="468"/>
      <c r="AW24" s="469">
        <v>113177988.90000001</v>
      </c>
      <c r="AX24" s="468"/>
      <c r="AY24" s="470">
        <v>0</v>
      </c>
      <c r="AZ24" s="471">
        <v>0</v>
      </c>
      <c r="BA24" s="472">
        <v>10415071.5</v>
      </c>
      <c r="BB24" s="473"/>
      <c r="BC24" s="470">
        <v>0</v>
      </c>
      <c r="BD24" s="471">
        <v>0</v>
      </c>
      <c r="BE24" s="470">
        <v>0</v>
      </c>
      <c r="BF24" s="474">
        <v>0</v>
      </c>
      <c r="BG24" s="131"/>
      <c r="BH24" s="123">
        <f t="shared" si="12"/>
        <v>1057239987.42</v>
      </c>
      <c r="BI24" s="124">
        <v>842408377.75999999</v>
      </c>
      <c r="BJ24" s="125">
        <v>214831609.66</v>
      </c>
      <c r="BK24" s="126">
        <f t="shared" si="13"/>
        <v>111468006.93000001</v>
      </c>
      <c r="BL24" s="127">
        <v>96468814.469999999</v>
      </c>
      <c r="BM24" s="217">
        <v>14999192.460000001</v>
      </c>
      <c r="BN24" s="128">
        <f t="shared" si="14"/>
        <v>0</v>
      </c>
      <c r="BO24" s="129">
        <v>0</v>
      </c>
      <c r="BP24" s="218">
        <v>0</v>
      </c>
      <c r="BQ24" s="126">
        <f t="shared" si="15"/>
        <v>621935079.02999997</v>
      </c>
      <c r="BR24" s="127">
        <v>493050485.35000002</v>
      </c>
      <c r="BS24" s="217">
        <v>128884593.68000001</v>
      </c>
      <c r="BT24" s="126">
        <f t="shared" si="16"/>
        <v>621935079.02999997</v>
      </c>
      <c r="BU24" s="127">
        <v>493050485.35000002</v>
      </c>
      <c r="BV24" s="217">
        <v>128884593.68000001</v>
      </c>
      <c r="BW24" s="126">
        <f t="shared" si="17"/>
        <v>580345455.63</v>
      </c>
      <c r="BX24" s="127">
        <v>458391643.94999999</v>
      </c>
      <c r="BY24" s="217">
        <v>121953811.68000001</v>
      </c>
      <c r="BZ24" s="126">
        <f t="shared" si="18"/>
        <v>41589623.399999999</v>
      </c>
      <c r="CA24" s="127">
        <v>34658841.399999999</v>
      </c>
      <c r="CB24" s="217">
        <v>6930782</v>
      </c>
      <c r="CC24" s="128">
        <f t="shared" si="19"/>
        <v>0</v>
      </c>
      <c r="CD24" s="129">
        <v>0</v>
      </c>
      <c r="CE24" s="218">
        <v>0</v>
      </c>
      <c r="CF24" s="126">
        <f t="shared" si="20"/>
        <v>323836901.45999998</v>
      </c>
      <c r="CG24" s="127">
        <v>252889077.94</v>
      </c>
      <c r="CH24" s="217">
        <v>70947823.519999996</v>
      </c>
      <c r="CI24" s="128">
        <f t="shared" si="21"/>
        <v>0</v>
      </c>
      <c r="CJ24" s="129">
        <v>0</v>
      </c>
      <c r="CK24" s="218">
        <v>0</v>
      </c>
      <c r="CL24" s="128">
        <f t="shared" si="22"/>
        <v>0</v>
      </c>
      <c r="CM24" s="129">
        <v>0</v>
      </c>
      <c r="CN24" s="218">
        <v>0</v>
      </c>
      <c r="CO24" s="131"/>
      <c r="CP24" s="123">
        <f t="shared" si="23"/>
        <v>14432514097.550001</v>
      </c>
      <c r="CQ24" s="124">
        <f t="shared" si="24"/>
        <v>13627150312.780001</v>
      </c>
      <c r="CR24" s="125">
        <f t="shared" si="25"/>
        <v>805363784.76999998</v>
      </c>
      <c r="CS24" s="126">
        <f t="shared" si="26"/>
        <v>9536487838.619997</v>
      </c>
      <c r="CT24" s="127">
        <f t="shared" si="27"/>
        <v>9361176038.1599979</v>
      </c>
      <c r="CU24" s="217">
        <f t="shared" si="28"/>
        <v>175311800.46000001</v>
      </c>
      <c r="CV24" s="126">
        <f t="shared" si="29"/>
        <v>525067676</v>
      </c>
      <c r="CW24" s="127">
        <f t="shared" si="30"/>
        <v>229138477</v>
      </c>
      <c r="CX24" s="217">
        <f t="shared" si="31"/>
        <v>295929199</v>
      </c>
      <c r="CY24" s="126">
        <f t="shared" si="32"/>
        <v>3857015439.54</v>
      </c>
      <c r="CZ24" s="127">
        <f t="shared" si="33"/>
        <v>3607226714.75</v>
      </c>
      <c r="DA24" s="217">
        <f t="shared" si="34"/>
        <v>249788724.79000002</v>
      </c>
      <c r="DB24" s="126">
        <f t="shared" si="35"/>
        <v>513943143.38999999</v>
      </c>
      <c r="DC24" s="127">
        <f t="shared" si="36"/>
        <v>429609082.87</v>
      </c>
      <c r="DD24" s="217">
        <f t="shared" si="37"/>
        <v>84334060.519999996</v>
      </c>
      <c r="DE24" s="128">
        <f t="shared" si="38"/>
        <v>0</v>
      </c>
      <c r="DF24" s="129">
        <f t="shared" si="39"/>
        <v>0</v>
      </c>
      <c r="DG24" s="218">
        <f t="shared" si="40"/>
        <v>0</v>
      </c>
      <c r="DH24" s="128">
        <f t="shared" si="41"/>
        <v>0</v>
      </c>
      <c r="DI24" s="129">
        <f t="shared" si="42"/>
        <v>0</v>
      </c>
      <c r="DJ24" s="132">
        <f t="shared" si="43"/>
        <v>0</v>
      </c>
      <c r="DK24" s="131"/>
      <c r="DL24" s="128">
        <f>DM24+DN24</f>
        <v>0</v>
      </c>
      <c r="DM24" s="129">
        <v>0</v>
      </c>
      <c r="DN24" s="218">
        <v>0</v>
      </c>
      <c r="DO24" s="126">
        <f t="shared" si="44"/>
        <v>14593762799</v>
      </c>
      <c r="DP24" s="127">
        <v>8786261335</v>
      </c>
      <c r="DQ24" s="259">
        <v>5807501464</v>
      </c>
      <c r="DR24" s="126">
        <f t="shared" si="45"/>
        <v>20636416434.77</v>
      </c>
      <c r="DS24" s="127">
        <v>4932866661.04</v>
      </c>
      <c r="DT24" s="217">
        <v>15703549773.73</v>
      </c>
      <c r="DU24" s="126">
        <f t="shared" si="0"/>
        <v>26365378.609999999</v>
      </c>
      <c r="DV24" s="127">
        <v>24061387.609999999</v>
      </c>
      <c r="DW24" s="133">
        <v>2303991</v>
      </c>
    </row>
    <row r="25" spans="1:127" s="36" customFormat="1" ht="13.2" x14ac:dyDescent="0.25">
      <c r="A25" s="135"/>
      <c r="B25" s="205" t="s">
        <v>12</v>
      </c>
      <c r="C25" s="136">
        <f t="shared" si="1"/>
        <v>13054858945.880001</v>
      </c>
      <c r="D25" s="150">
        <v>12407326277.880001</v>
      </c>
      <c r="E25" s="151">
        <v>647532668</v>
      </c>
      <c r="F25" s="126">
        <f t="shared" si="2"/>
        <v>9398619176.8199997</v>
      </c>
      <c r="G25" s="127">
        <v>9226603650.8199997</v>
      </c>
      <c r="H25" s="217">
        <v>172015526</v>
      </c>
      <c r="I25" s="126">
        <f t="shared" si="3"/>
        <v>555737766</v>
      </c>
      <c r="J25" s="127">
        <v>240707357</v>
      </c>
      <c r="K25" s="217">
        <v>315030409</v>
      </c>
      <c r="L25" s="126">
        <f t="shared" si="4"/>
        <v>2835987813.9400001</v>
      </c>
      <c r="M25" s="127">
        <v>2709166419.9400001</v>
      </c>
      <c r="N25" s="217">
        <v>126821394</v>
      </c>
      <c r="O25" s="126">
        <f t="shared" si="5"/>
        <v>2835987813.9400001</v>
      </c>
      <c r="P25" s="127">
        <v>2709166419.9400001</v>
      </c>
      <c r="Q25" s="217">
        <v>126821394</v>
      </c>
      <c r="R25" s="126">
        <f t="shared" si="6"/>
        <v>2273734430.1199999</v>
      </c>
      <c r="S25" s="127">
        <v>2172491245.4400001</v>
      </c>
      <c r="T25" s="217">
        <v>101243184.68000001</v>
      </c>
      <c r="U25" s="126">
        <f t="shared" si="7"/>
        <v>562253383.82000005</v>
      </c>
      <c r="V25" s="127">
        <v>536675174.5</v>
      </c>
      <c r="W25" s="217">
        <v>25578209.32</v>
      </c>
      <c r="X25" s="128">
        <f t="shared" ref="X25:X47" si="47">Y25+Z25</f>
        <v>0</v>
      </c>
      <c r="Y25" s="129">
        <v>0</v>
      </c>
      <c r="Z25" s="218">
        <v>0</v>
      </c>
      <c r="AA25" s="126">
        <f t="shared" si="9"/>
        <v>264514189.12</v>
      </c>
      <c r="AB25" s="127">
        <v>230848850.12</v>
      </c>
      <c r="AC25" s="217">
        <v>33665339</v>
      </c>
      <c r="AD25" s="128">
        <f t="shared" si="10"/>
        <v>0</v>
      </c>
      <c r="AE25" s="129">
        <v>0</v>
      </c>
      <c r="AF25" s="218">
        <v>0</v>
      </c>
      <c r="AG25" s="128">
        <f t="shared" si="11"/>
        <v>0</v>
      </c>
      <c r="AH25" s="129">
        <v>0</v>
      </c>
      <c r="AI25" s="218">
        <v>0</v>
      </c>
      <c r="AJ25" s="130"/>
      <c r="AK25" s="450">
        <v>980610271.90999997</v>
      </c>
      <c r="AL25" s="451"/>
      <c r="AM25" s="365">
        <v>579693385</v>
      </c>
      <c r="AN25" s="366"/>
      <c r="AO25" s="367">
        <v>0</v>
      </c>
      <c r="AP25" s="368"/>
      <c r="AQ25" s="365">
        <v>386906111.91000003</v>
      </c>
      <c r="AR25" s="366"/>
      <c r="AS25" s="365">
        <v>386906111.91000003</v>
      </c>
      <c r="AT25" s="366"/>
      <c r="AU25" s="365">
        <v>269587126.64999998</v>
      </c>
      <c r="AV25" s="366"/>
      <c r="AW25" s="365">
        <v>117318985.26000001</v>
      </c>
      <c r="AX25" s="366"/>
      <c r="AY25" s="367">
        <v>0</v>
      </c>
      <c r="AZ25" s="368"/>
      <c r="BA25" s="365">
        <v>14010775</v>
      </c>
      <c r="BB25" s="366"/>
      <c r="BC25" s="367">
        <v>0</v>
      </c>
      <c r="BD25" s="368"/>
      <c r="BE25" s="367">
        <v>0</v>
      </c>
      <c r="BF25" s="369"/>
      <c r="BG25" s="131"/>
      <c r="BH25" s="136">
        <f t="shared" si="12"/>
        <v>932223427.43000007</v>
      </c>
      <c r="BI25" s="124">
        <v>711511719.75</v>
      </c>
      <c r="BJ25" s="125">
        <v>220711707.68000001</v>
      </c>
      <c r="BK25" s="126">
        <f t="shared" si="13"/>
        <v>115006343.18000001</v>
      </c>
      <c r="BL25" s="127">
        <v>102060503.45</v>
      </c>
      <c r="BM25" s="217">
        <v>12945839.73</v>
      </c>
      <c r="BN25" s="128">
        <f t="shared" si="14"/>
        <v>0</v>
      </c>
      <c r="BO25" s="129">
        <v>0</v>
      </c>
      <c r="BP25" s="218">
        <v>0</v>
      </c>
      <c r="BQ25" s="126">
        <f t="shared" si="15"/>
        <v>483476374.72000003</v>
      </c>
      <c r="BR25" s="127">
        <v>352301631.80000001</v>
      </c>
      <c r="BS25" s="217">
        <v>131174742.92</v>
      </c>
      <c r="BT25" s="126">
        <f t="shared" si="16"/>
        <v>483476374.72000003</v>
      </c>
      <c r="BU25" s="127">
        <v>352301631.80000001</v>
      </c>
      <c r="BV25" s="217">
        <v>131174742.92</v>
      </c>
      <c r="BW25" s="126">
        <f t="shared" si="17"/>
        <v>453379329.40000004</v>
      </c>
      <c r="BX25" s="127">
        <v>329124645.48000002</v>
      </c>
      <c r="BY25" s="217">
        <v>124254683.92</v>
      </c>
      <c r="BZ25" s="126">
        <f t="shared" si="18"/>
        <v>30097045.32</v>
      </c>
      <c r="CA25" s="127">
        <v>23176986.32</v>
      </c>
      <c r="CB25" s="217">
        <v>6920059</v>
      </c>
      <c r="CC25" s="128">
        <f t="shared" si="19"/>
        <v>0</v>
      </c>
      <c r="CD25" s="129">
        <v>0</v>
      </c>
      <c r="CE25" s="218">
        <v>0</v>
      </c>
      <c r="CF25" s="126">
        <f t="shared" si="20"/>
        <v>333740709.52999997</v>
      </c>
      <c r="CG25" s="127">
        <v>257149584.5</v>
      </c>
      <c r="CH25" s="217">
        <v>76591125.030000001</v>
      </c>
      <c r="CI25" s="128">
        <f t="shared" si="21"/>
        <v>0</v>
      </c>
      <c r="CJ25" s="129">
        <v>0</v>
      </c>
      <c r="CK25" s="218">
        <v>0</v>
      </c>
      <c r="CL25" s="128">
        <f t="shared" si="22"/>
        <v>0</v>
      </c>
      <c r="CM25" s="129">
        <v>0</v>
      </c>
      <c r="CN25" s="218">
        <v>0</v>
      </c>
      <c r="CO25" s="131"/>
      <c r="CP25" s="136">
        <f t="shared" si="23"/>
        <v>14967692645.220001</v>
      </c>
      <c r="CQ25" s="124">
        <f t="shared" si="24"/>
        <v>14099448269.540001</v>
      </c>
      <c r="CR25" s="125">
        <f t="shared" si="25"/>
        <v>868244375.68000007</v>
      </c>
      <c r="CS25" s="126">
        <f t="shared" si="26"/>
        <v>10093318905</v>
      </c>
      <c r="CT25" s="127">
        <f t="shared" si="27"/>
        <v>9908357539.2700005</v>
      </c>
      <c r="CU25" s="217">
        <f t="shared" si="28"/>
        <v>184961365.72999999</v>
      </c>
      <c r="CV25" s="126">
        <f t="shared" si="29"/>
        <v>555737766</v>
      </c>
      <c r="CW25" s="127">
        <f t="shared" si="30"/>
        <v>240707357</v>
      </c>
      <c r="CX25" s="217">
        <f t="shared" si="31"/>
        <v>315030409</v>
      </c>
      <c r="CY25" s="126">
        <f t="shared" si="32"/>
        <v>3706370300.5700002</v>
      </c>
      <c r="CZ25" s="127">
        <f t="shared" si="33"/>
        <v>3448374163.6500001</v>
      </c>
      <c r="DA25" s="217">
        <f t="shared" si="34"/>
        <v>257996136.92000002</v>
      </c>
      <c r="DB25" s="126">
        <f t="shared" si="35"/>
        <v>612265673.64999998</v>
      </c>
      <c r="DC25" s="127">
        <f t="shared" si="36"/>
        <v>502009209.62</v>
      </c>
      <c r="DD25" s="217">
        <f t="shared" si="37"/>
        <v>110256464.03</v>
      </c>
      <c r="DE25" s="128">
        <f t="shared" si="38"/>
        <v>0</v>
      </c>
      <c r="DF25" s="129">
        <f t="shared" si="39"/>
        <v>0</v>
      </c>
      <c r="DG25" s="218">
        <f t="shared" si="40"/>
        <v>0</v>
      </c>
      <c r="DH25" s="128">
        <f t="shared" si="41"/>
        <v>0</v>
      </c>
      <c r="DI25" s="129">
        <f t="shared" si="42"/>
        <v>0</v>
      </c>
      <c r="DJ25" s="132">
        <f t="shared" si="43"/>
        <v>0</v>
      </c>
      <c r="DK25" s="131"/>
      <c r="DL25" s="128">
        <f t="shared" ref="DL25:DL36" si="48">DM25+DN25</f>
        <v>0</v>
      </c>
      <c r="DM25" s="129">
        <v>0</v>
      </c>
      <c r="DN25" s="218">
        <v>0</v>
      </c>
      <c r="DO25" s="126">
        <f t="shared" si="44"/>
        <v>16376617898</v>
      </c>
      <c r="DP25" s="127">
        <v>10007643413</v>
      </c>
      <c r="DQ25" s="259">
        <v>6368974485</v>
      </c>
      <c r="DR25" s="126">
        <f t="shared" si="45"/>
        <v>21022618995.169998</v>
      </c>
      <c r="DS25" s="127">
        <v>5562513261.8299999</v>
      </c>
      <c r="DT25" s="217">
        <v>15460105733.34</v>
      </c>
      <c r="DU25" s="126">
        <f t="shared" si="0"/>
        <v>28577465.32</v>
      </c>
      <c r="DV25" s="127">
        <v>26110432.32</v>
      </c>
      <c r="DW25" s="133">
        <v>2467033</v>
      </c>
    </row>
    <row r="26" spans="1:127" s="78" customFormat="1" ht="13.2" x14ac:dyDescent="0.25">
      <c r="A26" s="148"/>
      <c r="B26" s="205" t="s">
        <v>13</v>
      </c>
      <c r="C26" s="149">
        <f t="shared" si="1"/>
        <v>14498900863.639999</v>
      </c>
      <c r="D26" s="150">
        <v>13798080575.41</v>
      </c>
      <c r="E26" s="151">
        <v>700820288.23000002</v>
      </c>
      <c r="F26" s="152">
        <f t="shared" si="2"/>
        <v>10463347903.48</v>
      </c>
      <c r="G26" s="153">
        <v>10266918163.48</v>
      </c>
      <c r="H26" s="216">
        <v>196429740</v>
      </c>
      <c r="I26" s="152">
        <f t="shared" si="3"/>
        <v>572466981</v>
      </c>
      <c r="J26" s="153">
        <v>257372772</v>
      </c>
      <c r="K26" s="216">
        <v>315094209</v>
      </c>
      <c r="L26" s="152">
        <f t="shared" si="4"/>
        <v>3243935716.4200001</v>
      </c>
      <c r="M26" s="153">
        <v>3089868957.1900001</v>
      </c>
      <c r="N26" s="216">
        <v>154066759.23000002</v>
      </c>
      <c r="O26" s="152">
        <f t="shared" si="5"/>
        <v>3243935716.4200001</v>
      </c>
      <c r="P26" s="153">
        <v>3089868957.1900001</v>
      </c>
      <c r="Q26" s="216">
        <v>154066759.23000002</v>
      </c>
      <c r="R26" s="152">
        <f t="shared" si="6"/>
        <v>2596686344.2199998</v>
      </c>
      <c r="S26" s="153">
        <v>2473678176.3199997</v>
      </c>
      <c r="T26" s="216">
        <v>123008167.90000001</v>
      </c>
      <c r="U26" s="152">
        <f t="shared" si="7"/>
        <v>647249372.20000005</v>
      </c>
      <c r="V26" s="153">
        <v>616190780.87</v>
      </c>
      <c r="W26" s="216">
        <v>31058591.329999998</v>
      </c>
      <c r="X26" s="154">
        <f t="shared" si="47"/>
        <v>0</v>
      </c>
      <c r="Y26" s="155">
        <v>0</v>
      </c>
      <c r="Z26" s="215">
        <v>0</v>
      </c>
      <c r="AA26" s="152">
        <f t="shared" si="9"/>
        <v>219150262.74000001</v>
      </c>
      <c r="AB26" s="153">
        <v>183920682.74000001</v>
      </c>
      <c r="AC26" s="216">
        <v>35229580</v>
      </c>
      <c r="AD26" s="154">
        <f t="shared" si="10"/>
        <v>0</v>
      </c>
      <c r="AE26" s="155">
        <v>0</v>
      </c>
      <c r="AF26" s="215">
        <v>0</v>
      </c>
      <c r="AG26" s="154">
        <f t="shared" si="11"/>
        <v>0</v>
      </c>
      <c r="AH26" s="155">
        <v>0</v>
      </c>
      <c r="AI26" s="215">
        <v>0</v>
      </c>
      <c r="AJ26" s="156"/>
      <c r="AK26" s="357">
        <v>1113639731.0999999</v>
      </c>
      <c r="AL26" s="358"/>
      <c r="AM26" s="359">
        <v>647975129</v>
      </c>
      <c r="AN26" s="360"/>
      <c r="AO26" s="351">
        <v>0</v>
      </c>
      <c r="AP26" s="352"/>
      <c r="AQ26" s="359">
        <v>450124327.60000002</v>
      </c>
      <c r="AR26" s="360"/>
      <c r="AS26" s="359">
        <v>450124328</v>
      </c>
      <c r="AT26" s="360"/>
      <c r="AU26" s="359">
        <v>316212574</v>
      </c>
      <c r="AV26" s="360"/>
      <c r="AW26" s="359">
        <v>133911753.22</v>
      </c>
      <c r="AX26" s="360"/>
      <c r="AY26" s="351">
        <v>0</v>
      </c>
      <c r="AZ26" s="352"/>
      <c r="BA26" s="359">
        <v>15540274.5</v>
      </c>
      <c r="BB26" s="360"/>
      <c r="BC26" s="351">
        <v>0</v>
      </c>
      <c r="BD26" s="352"/>
      <c r="BE26" s="351">
        <v>0</v>
      </c>
      <c r="BF26" s="356"/>
      <c r="BG26" s="157"/>
      <c r="BH26" s="149">
        <f t="shared" si="12"/>
        <v>1049242188.17</v>
      </c>
      <c r="BI26" s="150">
        <v>808128087.01999998</v>
      </c>
      <c r="BJ26" s="151">
        <v>241114101.15000001</v>
      </c>
      <c r="BK26" s="152">
        <f t="shared" si="13"/>
        <v>126473524.78999999</v>
      </c>
      <c r="BL26" s="153">
        <v>111541567.81999999</v>
      </c>
      <c r="BM26" s="216">
        <v>14931956.970000001</v>
      </c>
      <c r="BN26" s="154">
        <f t="shared" si="14"/>
        <v>0</v>
      </c>
      <c r="BO26" s="155">
        <v>0</v>
      </c>
      <c r="BP26" s="215">
        <v>0</v>
      </c>
      <c r="BQ26" s="152">
        <f t="shared" si="15"/>
        <v>553395394</v>
      </c>
      <c r="BR26" s="153">
        <v>413216849</v>
      </c>
      <c r="BS26" s="216">
        <v>140178545</v>
      </c>
      <c r="BT26" s="152">
        <f t="shared" si="16"/>
        <v>553395394</v>
      </c>
      <c r="BU26" s="153">
        <v>413216849</v>
      </c>
      <c r="BV26" s="216">
        <v>140178545</v>
      </c>
      <c r="BW26" s="152">
        <f t="shared" si="17"/>
        <v>514257929.80000001</v>
      </c>
      <c r="BX26" s="153">
        <v>382006278</v>
      </c>
      <c r="BY26" s="216">
        <v>132251651.8</v>
      </c>
      <c r="BZ26" s="152">
        <f t="shared" si="18"/>
        <v>39137464</v>
      </c>
      <c r="CA26" s="153">
        <v>31210571</v>
      </c>
      <c r="CB26" s="216">
        <v>7926893</v>
      </c>
      <c r="CC26" s="154">
        <f t="shared" si="19"/>
        <v>0</v>
      </c>
      <c r="CD26" s="155">
        <v>0</v>
      </c>
      <c r="CE26" s="215">
        <v>0</v>
      </c>
      <c r="CF26" s="152">
        <f t="shared" si="20"/>
        <v>369373269.86000001</v>
      </c>
      <c r="CG26" s="153">
        <v>283369670.49000001</v>
      </c>
      <c r="CH26" s="216">
        <v>86003599.370000005</v>
      </c>
      <c r="CI26" s="154">
        <f t="shared" si="21"/>
        <v>0</v>
      </c>
      <c r="CJ26" s="155">
        <v>0</v>
      </c>
      <c r="CK26" s="215">
        <v>0</v>
      </c>
      <c r="CL26" s="154">
        <f t="shared" si="22"/>
        <v>0</v>
      </c>
      <c r="CM26" s="155">
        <v>0</v>
      </c>
      <c r="CN26" s="215">
        <v>0</v>
      </c>
      <c r="CO26" s="157"/>
      <c r="CP26" s="149">
        <f t="shared" si="23"/>
        <v>16661782782.91</v>
      </c>
      <c r="CQ26" s="150">
        <f t="shared" si="24"/>
        <v>15719848393.530001</v>
      </c>
      <c r="CR26" s="151">
        <f t="shared" si="25"/>
        <v>941934389.38</v>
      </c>
      <c r="CS26" s="152">
        <f t="shared" si="26"/>
        <v>11237796557.269999</v>
      </c>
      <c r="CT26" s="153">
        <f t="shared" si="27"/>
        <v>11026434860.299999</v>
      </c>
      <c r="CU26" s="216">
        <f t="shared" si="28"/>
        <v>211361696.97</v>
      </c>
      <c r="CV26" s="152">
        <f t="shared" si="29"/>
        <v>572466981</v>
      </c>
      <c r="CW26" s="153">
        <f t="shared" si="30"/>
        <v>257372772</v>
      </c>
      <c r="CX26" s="216">
        <f t="shared" si="31"/>
        <v>315094209</v>
      </c>
      <c r="CY26" s="152">
        <f t="shared" si="32"/>
        <v>4247455438.02</v>
      </c>
      <c r="CZ26" s="153">
        <f t="shared" si="33"/>
        <v>3953210133.79</v>
      </c>
      <c r="DA26" s="216">
        <f t="shared" si="34"/>
        <v>294245304.23000002</v>
      </c>
      <c r="DB26" s="152">
        <f t="shared" si="35"/>
        <v>604063807.10000002</v>
      </c>
      <c r="DC26" s="153">
        <f t="shared" si="36"/>
        <v>482830627.73000002</v>
      </c>
      <c r="DD26" s="216">
        <f t="shared" si="37"/>
        <v>121233179.37</v>
      </c>
      <c r="DE26" s="154">
        <f t="shared" si="38"/>
        <v>0</v>
      </c>
      <c r="DF26" s="155">
        <f t="shared" si="39"/>
        <v>0</v>
      </c>
      <c r="DG26" s="215">
        <f t="shared" si="40"/>
        <v>0</v>
      </c>
      <c r="DH26" s="154">
        <f t="shared" si="41"/>
        <v>0</v>
      </c>
      <c r="DI26" s="155">
        <f t="shared" si="42"/>
        <v>0</v>
      </c>
      <c r="DJ26" s="158">
        <f t="shared" si="43"/>
        <v>0</v>
      </c>
      <c r="DK26" s="157"/>
      <c r="DL26" s="154">
        <f t="shared" si="48"/>
        <v>0</v>
      </c>
      <c r="DM26" s="155">
        <v>0</v>
      </c>
      <c r="DN26" s="215">
        <v>0</v>
      </c>
      <c r="DO26" s="152">
        <f t="shared" si="44"/>
        <v>18667506869</v>
      </c>
      <c r="DP26" s="153">
        <v>11743368229</v>
      </c>
      <c r="DQ26" s="258">
        <v>6924138640</v>
      </c>
      <c r="DR26" s="152">
        <f t="shared" si="45"/>
        <v>24032478125.290001</v>
      </c>
      <c r="DS26" s="153">
        <v>6746300105.9700003</v>
      </c>
      <c r="DT26" s="216">
        <v>17286178019.32</v>
      </c>
      <c r="DU26" s="152">
        <f t="shared" si="0"/>
        <v>31525831</v>
      </c>
      <c r="DV26" s="153">
        <v>28508140</v>
      </c>
      <c r="DW26" s="159">
        <v>3017691</v>
      </c>
    </row>
    <row r="27" spans="1:127" s="36" customFormat="1" ht="13.2" x14ac:dyDescent="0.25">
      <c r="A27" s="148"/>
      <c r="B27" s="205" t="s">
        <v>14</v>
      </c>
      <c r="C27" s="149">
        <f t="shared" si="1"/>
        <v>14025831614.710001</v>
      </c>
      <c r="D27" s="150">
        <v>13328105142.35</v>
      </c>
      <c r="E27" s="151">
        <v>697726472.36000001</v>
      </c>
      <c r="F27" s="152">
        <f t="shared" si="2"/>
        <v>10193982837.58</v>
      </c>
      <c r="G27" s="153">
        <v>10000931105.58</v>
      </c>
      <c r="H27" s="216">
        <v>193051732</v>
      </c>
      <c r="I27" s="152">
        <f t="shared" si="3"/>
        <v>569937894</v>
      </c>
      <c r="J27" s="153">
        <v>216339917</v>
      </c>
      <c r="K27" s="216">
        <v>353597977</v>
      </c>
      <c r="L27" s="152">
        <f t="shared" si="4"/>
        <v>3096806422.2200003</v>
      </c>
      <c r="M27" s="153">
        <v>2963075400.8600001</v>
      </c>
      <c r="N27" s="216">
        <v>133731021.36</v>
      </c>
      <c r="O27" s="152">
        <f t="shared" si="5"/>
        <v>3096806422.2200003</v>
      </c>
      <c r="P27" s="153">
        <v>2963075400.8600001</v>
      </c>
      <c r="Q27" s="216">
        <v>133731021.36</v>
      </c>
      <c r="R27" s="152">
        <f t="shared" si="6"/>
        <v>2480653505.3299999</v>
      </c>
      <c r="S27" s="153">
        <v>2375538603.7799997</v>
      </c>
      <c r="T27" s="216">
        <v>105114901.55000001</v>
      </c>
      <c r="U27" s="152">
        <f t="shared" si="7"/>
        <v>616152916.88999987</v>
      </c>
      <c r="V27" s="153">
        <v>587536797.07999992</v>
      </c>
      <c r="W27" s="216">
        <v>28616119.810000002</v>
      </c>
      <c r="X27" s="154">
        <f t="shared" si="47"/>
        <v>0</v>
      </c>
      <c r="Y27" s="155">
        <v>0</v>
      </c>
      <c r="Z27" s="215">
        <v>0</v>
      </c>
      <c r="AA27" s="152">
        <f t="shared" si="9"/>
        <v>165104460.91</v>
      </c>
      <c r="AB27" s="153">
        <v>147758718.91</v>
      </c>
      <c r="AC27" s="216">
        <v>17345742</v>
      </c>
      <c r="AD27" s="154">
        <f t="shared" si="10"/>
        <v>0</v>
      </c>
      <c r="AE27" s="155">
        <v>0</v>
      </c>
      <c r="AF27" s="215">
        <v>0</v>
      </c>
      <c r="AG27" s="154">
        <f t="shared" si="11"/>
        <v>0</v>
      </c>
      <c r="AH27" s="155">
        <v>0</v>
      </c>
      <c r="AI27" s="215">
        <v>0</v>
      </c>
      <c r="AJ27" s="156"/>
      <c r="AK27" s="357">
        <v>1309674057.5699999</v>
      </c>
      <c r="AL27" s="358"/>
      <c r="AM27" s="359">
        <v>772770160</v>
      </c>
      <c r="AN27" s="360"/>
      <c r="AO27" s="351">
        <v>0</v>
      </c>
      <c r="AP27" s="352"/>
      <c r="AQ27" s="359">
        <v>522115253.56999999</v>
      </c>
      <c r="AR27" s="360"/>
      <c r="AS27" s="359">
        <v>522115253.56999999</v>
      </c>
      <c r="AT27" s="360"/>
      <c r="AU27" s="359">
        <v>366823105.06</v>
      </c>
      <c r="AV27" s="360"/>
      <c r="AW27" s="359">
        <v>155292148.50999999</v>
      </c>
      <c r="AX27" s="360"/>
      <c r="AY27" s="351">
        <v>0</v>
      </c>
      <c r="AZ27" s="352"/>
      <c r="BA27" s="359">
        <v>14788644</v>
      </c>
      <c r="BB27" s="360"/>
      <c r="BC27" s="351">
        <v>0</v>
      </c>
      <c r="BD27" s="352"/>
      <c r="BE27" s="351">
        <v>0</v>
      </c>
      <c r="BF27" s="356"/>
      <c r="BG27" s="157"/>
      <c r="BH27" s="149">
        <f t="shared" si="12"/>
        <v>1068986223.0500001</v>
      </c>
      <c r="BI27" s="150">
        <v>809657831.21000004</v>
      </c>
      <c r="BJ27" s="151">
        <v>259328391.84</v>
      </c>
      <c r="BK27" s="152">
        <f t="shared" si="13"/>
        <v>114487934.42</v>
      </c>
      <c r="BL27" s="153">
        <v>99348148.780000001</v>
      </c>
      <c r="BM27" s="216">
        <v>15139785.640000001</v>
      </c>
      <c r="BN27" s="154">
        <f t="shared" si="14"/>
        <v>0</v>
      </c>
      <c r="BO27" s="155">
        <v>0</v>
      </c>
      <c r="BP27" s="215">
        <v>0</v>
      </c>
      <c r="BQ27" s="152">
        <f t="shared" si="15"/>
        <v>600206306.34000003</v>
      </c>
      <c r="BR27" s="153">
        <v>444923273.79000002</v>
      </c>
      <c r="BS27" s="216">
        <v>155283032.55000001</v>
      </c>
      <c r="BT27" s="152">
        <f>BU27+BV27</f>
        <v>600206306.34000003</v>
      </c>
      <c r="BU27" s="153">
        <v>444923273.79000002</v>
      </c>
      <c r="BV27" s="216">
        <v>155283032.55000001</v>
      </c>
      <c r="BW27" s="152">
        <f t="shared" si="17"/>
        <v>561800006.07999992</v>
      </c>
      <c r="BX27" s="153">
        <v>412920752.52999997</v>
      </c>
      <c r="BY27" s="216">
        <v>148879253.55000001</v>
      </c>
      <c r="BZ27" s="152">
        <f t="shared" si="18"/>
        <v>38406297.260000005</v>
      </c>
      <c r="CA27" s="153">
        <v>32002518.260000002</v>
      </c>
      <c r="CB27" s="216">
        <v>6403779</v>
      </c>
      <c r="CC27" s="154">
        <f t="shared" si="19"/>
        <v>0</v>
      </c>
      <c r="CD27" s="155">
        <v>0</v>
      </c>
      <c r="CE27" s="215">
        <v>0</v>
      </c>
      <c r="CF27" s="152">
        <f t="shared" si="20"/>
        <v>354291982.28999996</v>
      </c>
      <c r="CG27" s="153">
        <v>265386408.63999999</v>
      </c>
      <c r="CH27" s="216">
        <v>88905573.650000006</v>
      </c>
      <c r="CI27" s="154">
        <f t="shared" si="21"/>
        <v>0</v>
      </c>
      <c r="CJ27" s="155">
        <v>0</v>
      </c>
      <c r="CK27" s="215">
        <v>0</v>
      </c>
      <c r="CL27" s="154">
        <f t="shared" si="22"/>
        <v>0</v>
      </c>
      <c r="CM27" s="155">
        <v>0</v>
      </c>
      <c r="CN27" s="215">
        <v>0</v>
      </c>
      <c r="CO27" s="157"/>
      <c r="CP27" s="149">
        <f t="shared" si="23"/>
        <v>16404491895.330002</v>
      </c>
      <c r="CQ27" s="150">
        <f t="shared" si="24"/>
        <v>15447437031.130001</v>
      </c>
      <c r="CR27" s="151">
        <f t="shared" si="25"/>
        <v>957054864.20000005</v>
      </c>
      <c r="CS27" s="152">
        <f t="shared" si="26"/>
        <v>11081240932</v>
      </c>
      <c r="CT27" s="153">
        <f t="shared" si="27"/>
        <v>10873049414.360001</v>
      </c>
      <c r="CU27" s="216">
        <f t="shared" si="28"/>
        <v>208191517.63999999</v>
      </c>
      <c r="CV27" s="152">
        <f t="shared" si="29"/>
        <v>569937894</v>
      </c>
      <c r="CW27" s="153">
        <f t="shared" si="30"/>
        <v>216339917</v>
      </c>
      <c r="CX27" s="216">
        <f t="shared" si="31"/>
        <v>353597977</v>
      </c>
      <c r="CY27" s="152">
        <f t="shared" si="32"/>
        <v>4219127982.1300001</v>
      </c>
      <c r="CZ27" s="153">
        <f t="shared" si="33"/>
        <v>3930113928.2200003</v>
      </c>
      <c r="DA27" s="216">
        <f t="shared" si="34"/>
        <v>289014053.91000003</v>
      </c>
      <c r="DB27" s="152">
        <f t="shared" si="35"/>
        <v>534185087.19999993</v>
      </c>
      <c r="DC27" s="153">
        <f t="shared" si="36"/>
        <v>427933771.54999995</v>
      </c>
      <c r="DD27" s="216">
        <f t="shared" si="37"/>
        <v>106251315.65000001</v>
      </c>
      <c r="DE27" s="154">
        <f t="shared" si="38"/>
        <v>0</v>
      </c>
      <c r="DF27" s="155">
        <f t="shared" si="39"/>
        <v>0</v>
      </c>
      <c r="DG27" s="215">
        <f t="shared" si="40"/>
        <v>0</v>
      </c>
      <c r="DH27" s="154">
        <f t="shared" si="41"/>
        <v>0</v>
      </c>
      <c r="DI27" s="155">
        <f t="shared" si="42"/>
        <v>0</v>
      </c>
      <c r="DJ27" s="158">
        <f t="shared" si="43"/>
        <v>0</v>
      </c>
      <c r="DK27" s="157"/>
      <c r="DL27" s="154">
        <f t="shared" si="48"/>
        <v>0</v>
      </c>
      <c r="DM27" s="155">
        <v>0</v>
      </c>
      <c r="DN27" s="215">
        <v>0</v>
      </c>
      <c r="DO27" s="152">
        <f t="shared" si="44"/>
        <v>17989139773</v>
      </c>
      <c r="DP27" s="153">
        <v>10575091558</v>
      </c>
      <c r="DQ27" s="258">
        <v>7414048215</v>
      </c>
      <c r="DR27" s="152">
        <f t="shared" si="45"/>
        <v>22715764685.560001</v>
      </c>
      <c r="DS27" s="153">
        <v>5834416063.5500002</v>
      </c>
      <c r="DT27" s="216">
        <v>16881348622.01</v>
      </c>
      <c r="DU27" s="152">
        <f t="shared" si="0"/>
        <v>31721515.100000001</v>
      </c>
      <c r="DV27" s="153">
        <v>29145080.100000001</v>
      </c>
      <c r="DW27" s="159">
        <v>2576435</v>
      </c>
    </row>
    <row r="28" spans="1:127" s="36" customFormat="1" ht="13.2" x14ac:dyDescent="0.25">
      <c r="A28" s="148"/>
      <c r="B28" s="205" t="s">
        <v>43</v>
      </c>
      <c r="C28" s="149">
        <f t="shared" si="1"/>
        <v>14582720312.190001</v>
      </c>
      <c r="D28" s="150">
        <v>13833600417.58</v>
      </c>
      <c r="E28" s="151">
        <v>749119894.61000001</v>
      </c>
      <c r="F28" s="152">
        <f t="shared" si="2"/>
        <v>10574538481.85</v>
      </c>
      <c r="G28" s="153">
        <v>10362180181.85</v>
      </c>
      <c r="H28" s="216">
        <v>212358300</v>
      </c>
      <c r="I28" s="152">
        <f t="shared" si="3"/>
        <v>607106470</v>
      </c>
      <c r="J28" s="153">
        <v>237846550</v>
      </c>
      <c r="K28" s="216">
        <v>369259920</v>
      </c>
      <c r="L28" s="152">
        <f t="shared" si="4"/>
        <v>3237479203.04</v>
      </c>
      <c r="M28" s="153">
        <v>3088872170.4299998</v>
      </c>
      <c r="N28" s="216">
        <v>148607032.60999998</v>
      </c>
      <c r="O28" s="152">
        <f t="shared" si="5"/>
        <v>3237479203.04</v>
      </c>
      <c r="P28" s="153">
        <v>3088872170.4299998</v>
      </c>
      <c r="Q28" s="216">
        <v>148607032.60999998</v>
      </c>
      <c r="R28" s="152">
        <f t="shared" si="6"/>
        <v>2542578298.46</v>
      </c>
      <c r="S28" s="153">
        <v>2427120959.7600002</v>
      </c>
      <c r="T28" s="216">
        <v>115457338.69999999</v>
      </c>
      <c r="U28" s="152">
        <f t="shared" si="7"/>
        <v>694900904.57999992</v>
      </c>
      <c r="V28" s="153">
        <v>661751210.66999996</v>
      </c>
      <c r="W28" s="216">
        <v>33149693.909999996</v>
      </c>
      <c r="X28" s="154">
        <f t="shared" si="47"/>
        <v>0</v>
      </c>
      <c r="Y28" s="155">
        <v>0</v>
      </c>
      <c r="Z28" s="215">
        <v>0</v>
      </c>
      <c r="AA28" s="152">
        <f t="shared" si="9"/>
        <v>163596157.30000001</v>
      </c>
      <c r="AB28" s="153">
        <v>144701515.30000001</v>
      </c>
      <c r="AC28" s="216">
        <v>18894642</v>
      </c>
      <c r="AD28" s="154">
        <f t="shared" si="10"/>
        <v>0</v>
      </c>
      <c r="AE28" s="155">
        <v>0</v>
      </c>
      <c r="AF28" s="215">
        <v>0</v>
      </c>
      <c r="AG28" s="154">
        <f t="shared" si="11"/>
        <v>0</v>
      </c>
      <c r="AH28" s="155">
        <v>0</v>
      </c>
      <c r="AI28" s="215">
        <v>0</v>
      </c>
      <c r="AJ28" s="156"/>
      <c r="AK28" s="357">
        <v>1418623958.6300001</v>
      </c>
      <c r="AL28" s="358"/>
      <c r="AM28" s="359">
        <v>836307872</v>
      </c>
      <c r="AN28" s="360"/>
      <c r="AO28" s="351">
        <v>0</v>
      </c>
      <c r="AP28" s="352"/>
      <c r="AQ28" s="359">
        <v>565138746.63</v>
      </c>
      <c r="AR28" s="360"/>
      <c r="AS28" s="359">
        <v>565138746.63</v>
      </c>
      <c r="AT28" s="360"/>
      <c r="AU28" s="359">
        <v>394060200.57999998</v>
      </c>
      <c r="AV28" s="360"/>
      <c r="AW28" s="359">
        <v>171078546.05000001</v>
      </c>
      <c r="AX28" s="360"/>
      <c r="AY28" s="351">
        <v>0</v>
      </c>
      <c r="AZ28" s="352"/>
      <c r="BA28" s="359">
        <v>17177340</v>
      </c>
      <c r="BB28" s="360"/>
      <c r="BC28" s="351">
        <v>0</v>
      </c>
      <c r="BD28" s="352"/>
      <c r="BE28" s="351">
        <v>0</v>
      </c>
      <c r="BF28" s="356"/>
      <c r="BG28" s="157"/>
      <c r="BH28" s="149">
        <f t="shared" si="12"/>
        <v>1148529558.6300001</v>
      </c>
      <c r="BI28" s="150">
        <v>872936553.11000001</v>
      </c>
      <c r="BJ28" s="151">
        <v>275593005.51999998</v>
      </c>
      <c r="BK28" s="152">
        <f t="shared" si="13"/>
        <v>135436987.40000001</v>
      </c>
      <c r="BL28" s="153">
        <v>118067925.77</v>
      </c>
      <c r="BM28" s="216">
        <v>17369061.629999999</v>
      </c>
      <c r="BN28" s="154">
        <f t="shared" si="14"/>
        <v>0</v>
      </c>
      <c r="BO28" s="155">
        <v>0</v>
      </c>
      <c r="BP28" s="215">
        <v>0</v>
      </c>
      <c r="BQ28" s="152">
        <f t="shared" si="15"/>
        <v>618524225.09000003</v>
      </c>
      <c r="BR28" s="153">
        <v>455355778.00999999</v>
      </c>
      <c r="BS28" s="216">
        <v>163168447.08000001</v>
      </c>
      <c r="BT28" s="152">
        <f t="shared" si="16"/>
        <v>618524225.09000003</v>
      </c>
      <c r="BU28" s="153">
        <v>455355778.00999999</v>
      </c>
      <c r="BV28" s="216">
        <v>163168447.08000001</v>
      </c>
      <c r="BW28" s="152">
        <f t="shared" si="17"/>
        <v>575637060.03999996</v>
      </c>
      <c r="BX28" s="153">
        <v>421343887.95999998</v>
      </c>
      <c r="BY28" s="216">
        <v>154293172.08000001</v>
      </c>
      <c r="BZ28" s="152">
        <f t="shared" si="18"/>
        <v>42887165.039999999</v>
      </c>
      <c r="CA28" s="153">
        <v>34011890.039999999</v>
      </c>
      <c r="CB28" s="216">
        <v>8875275</v>
      </c>
      <c r="CC28" s="154">
        <f t="shared" si="19"/>
        <v>0</v>
      </c>
      <c r="CD28" s="155">
        <v>0</v>
      </c>
      <c r="CE28" s="215">
        <v>0</v>
      </c>
      <c r="CF28" s="152">
        <f t="shared" si="20"/>
        <v>394568346.13999999</v>
      </c>
      <c r="CG28" s="153">
        <v>299512849.32999998</v>
      </c>
      <c r="CH28" s="216">
        <v>95055496.810000002</v>
      </c>
      <c r="CI28" s="154">
        <f t="shared" si="21"/>
        <v>0</v>
      </c>
      <c r="CJ28" s="155">
        <v>0</v>
      </c>
      <c r="CK28" s="215">
        <v>0</v>
      </c>
      <c r="CL28" s="154">
        <f t="shared" si="22"/>
        <v>0</v>
      </c>
      <c r="CM28" s="155">
        <v>0</v>
      </c>
      <c r="CN28" s="215">
        <v>0</v>
      </c>
      <c r="CO28" s="157"/>
      <c r="CP28" s="149">
        <f t="shared" si="23"/>
        <v>17149873829.449999</v>
      </c>
      <c r="CQ28" s="150">
        <f t="shared" si="24"/>
        <v>16125160929.32</v>
      </c>
      <c r="CR28" s="151">
        <f t="shared" si="25"/>
        <v>1024712900.13</v>
      </c>
      <c r="CS28" s="152">
        <f t="shared" si="26"/>
        <v>11546283341.25</v>
      </c>
      <c r="CT28" s="153">
        <f t="shared" si="27"/>
        <v>11316555979.620001</v>
      </c>
      <c r="CU28" s="216">
        <f t="shared" si="28"/>
        <v>229727361.63</v>
      </c>
      <c r="CV28" s="152">
        <f t="shared" si="29"/>
        <v>607106470</v>
      </c>
      <c r="CW28" s="153">
        <f t="shared" si="30"/>
        <v>237846550</v>
      </c>
      <c r="CX28" s="216">
        <f t="shared" si="31"/>
        <v>369259920</v>
      </c>
      <c r="CY28" s="152">
        <f t="shared" si="32"/>
        <v>4421142174.7599993</v>
      </c>
      <c r="CZ28" s="153">
        <f t="shared" si="33"/>
        <v>4109366695.0699997</v>
      </c>
      <c r="DA28" s="216">
        <f t="shared" si="34"/>
        <v>311775479.69</v>
      </c>
      <c r="DB28" s="152">
        <f t="shared" si="35"/>
        <v>575341843.44000006</v>
      </c>
      <c r="DC28" s="153">
        <f t="shared" si="36"/>
        <v>461391704.63</v>
      </c>
      <c r="DD28" s="216">
        <f t="shared" si="37"/>
        <v>113950138.81</v>
      </c>
      <c r="DE28" s="154">
        <f t="shared" si="38"/>
        <v>0</v>
      </c>
      <c r="DF28" s="155">
        <f t="shared" si="39"/>
        <v>0</v>
      </c>
      <c r="DG28" s="215">
        <f t="shared" si="40"/>
        <v>0</v>
      </c>
      <c r="DH28" s="154">
        <f t="shared" si="41"/>
        <v>0</v>
      </c>
      <c r="DI28" s="155">
        <f t="shared" si="42"/>
        <v>0</v>
      </c>
      <c r="DJ28" s="158">
        <f t="shared" si="43"/>
        <v>0</v>
      </c>
      <c r="DK28" s="157"/>
      <c r="DL28" s="154">
        <f t="shared" si="48"/>
        <v>0</v>
      </c>
      <c r="DM28" s="155">
        <v>0</v>
      </c>
      <c r="DN28" s="215">
        <v>0</v>
      </c>
      <c r="DO28" s="152">
        <f t="shared" si="44"/>
        <v>19262031343</v>
      </c>
      <c r="DP28" s="153">
        <v>11159569729</v>
      </c>
      <c r="DQ28" s="258">
        <v>8102461614</v>
      </c>
      <c r="DR28" s="152">
        <f t="shared" si="45"/>
        <v>25564229341.919998</v>
      </c>
      <c r="DS28" s="153">
        <v>6395504301.21</v>
      </c>
      <c r="DT28" s="216">
        <v>19168725040.709999</v>
      </c>
      <c r="DU28" s="152">
        <f t="shared" si="0"/>
        <v>28640049.52</v>
      </c>
      <c r="DV28" s="153">
        <v>25714341.52</v>
      </c>
      <c r="DW28" s="159">
        <v>2925708</v>
      </c>
    </row>
    <row r="29" spans="1:127" s="36" customFormat="1" ht="13.2" x14ac:dyDescent="0.25">
      <c r="A29" s="148"/>
      <c r="B29" s="205" t="s">
        <v>15</v>
      </c>
      <c r="C29" s="149">
        <f t="shared" si="1"/>
        <v>14586410291.17</v>
      </c>
      <c r="D29" s="150">
        <v>13847962061.24</v>
      </c>
      <c r="E29" s="151">
        <v>738448229.92999995</v>
      </c>
      <c r="F29" s="152">
        <f t="shared" si="2"/>
        <v>10506691903.65</v>
      </c>
      <c r="G29" s="153">
        <v>10295648503.65</v>
      </c>
      <c r="H29" s="216">
        <v>211043400</v>
      </c>
      <c r="I29" s="152">
        <f t="shared" si="3"/>
        <v>579317468</v>
      </c>
      <c r="J29" s="153">
        <v>216617154</v>
      </c>
      <c r="K29" s="216">
        <v>362700314</v>
      </c>
      <c r="L29" s="152">
        <f t="shared" si="4"/>
        <v>3330259867.8799996</v>
      </c>
      <c r="M29" s="153">
        <v>3184111698.9499998</v>
      </c>
      <c r="N29" s="216">
        <v>146148168.93000001</v>
      </c>
      <c r="O29" s="152">
        <f t="shared" si="5"/>
        <v>3330259867.8799996</v>
      </c>
      <c r="P29" s="153">
        <v>3184111698.9499998</v>
      </c>
      <c r="Q29" s="216">
        <v>146148168.93000001</v>
      </c>
      <c r="R29" s="152">
        <f t="shared" si="6"/>
        <v>2493093091.27</v>
      </c>
      <c r="S29" s="153">
        <v>2382005381.5799999</v>
      </c>
      <c r="T29" s="216">
        <v>111087709.69</v>
      </c>
      <c r="U29" s="152">
        <f t="shared" si="7"/>
        <v>837166776.61000001</v>
      </c>
      <c r="V29" s="153">
        <v>802106317.37</v>
      </c>
      <c r="W29" s="216">
        <v>35060459.240000002</v>
      </c>
      <c r="X29" s="154">
        <f t="shared" si="47"/>
        <v>0</v>
      </c>
      <c r="Y29" s="155">
        <v>0</v>
      </c>
      <c r="Z29" s="215">
        <v>0</v>
      </c>
      <c r="AA29" s="152">
        <f t="shared" si="9"/>
        <v>170141051.63999999</v>
      </c>
      <c r="AB29" s="153">
        <v>151584704.63999999</v>
      </c>
      <c r="AC29" s="216">
        <v>18556347</v>
      </c>
      <c r="AD29" s="154">
        <f t="shared" si="10"/>
        <v>0</v>
      </c>
      <c r="AE29" s="155">
        <v>0</v>
      </c>
      <c r="AF29" s="215">
        <v>0</v>
      </c>
      <c r="AG29" s="154">
        <f t="shared" si="11"/>
        <v>0</v>
      </c>
      <c r="AH29" s="155">
        <v>0</v>
      </c>
      <c r="AI29" s="215">
        <v>0</v>
      </c>
      <c r="AJ29" s="156"/>
      <c r="AK29" s="357">
        <v>1574400498.0999999</v>
      </c>
      <c r="AL29" s="358"/>
      <c r="AM29" s="359">
        <v>888787569</v>
      </c>
      <c r="AN29" s="360"/>
      <c r="AO29" s="351">
        <v>0</v>
      </c>
      <c r="AP29" s="352"/>
      <c r="AQ29" s="359">
        <v>669908881.60000002</v>
      </c>
      <c r="AR29" s="360"/>
      <c r="AS29" s="359">
        <v>669908881.60000002</v>
      </c>
      <c r="AT29" s="360"/>
      <c r="AU29" s="359">
        <v>468844616.94</v>
      </c>
      <c r="AV29" s="360"/>
      <c r="AW29" s="359">
        <v>201064264.66</v>
      </c>
      <c r="AX29" s="360"/>
      <c r="AY29" s="351">
        <v>0</v>
      </c>
      <c r="AZ29" s="352"/>
      <c r="BA29" s="359">
        <v>15704047.5</v>
      </c>
      <c r="BB29" s="360"/>
      <c r="BC29" s="351">
        <v>0</v>
      </c>
      <c r="BD29" s="352"/>
      <c r="BE29" s="351">
        <v>0</v>
      </c>
      <c r="BF29" s="356"/>
      <c r="BG29" s="157"/>
      <c r="BH29" s="149">
        <f t="shared" si="12"/>
        <v>1141161406.71</v>
      </c>
      <c r="BI29" s="150">
        <v>881524110.80999994</v>
      </c>
      <c r="BJ29" s="151">
        <v>259637295.90000001</v>
      </c>
      <c r="BK29" s="152">
        <f t="shared" si="13"/>
        <v>126387717.58</v>
      </c>
      <c r="BL29" s="153">
        <v>109807554.58</v>
      </c>
      <c r="BM29" s="216">
        <v>16580163</v>
      </c>
      <c r="BN29" s="154">
        <f t="shared" si="14"/>
        <v>0</v>
      </c>
      <c r="BO29" s="155">
        <v>0</v>
      </c>
      <c r="BP29" s="215">
        <v>0</v>
      </c>
      <c r="BQ29" s="152">
        <f t="shared" si="15"/>
        <v>639783995.88</v>
      </c>
      <c r="BR29" s="153">
        <v>490098757.93000001</v>
      </c>
      <c r="BS29" s="216">
        <v>149685237.94999999</v>
      </c>
      <c r="BT29" s="152">
        <f t="shared" si="16"/>
        <v>639783995.88</v>
      </c>
      <c r="BU29" s="153">
        <v>490098757.93000001</v>
      </c>
      <c r="BV29" s="216">
        <v>149685237.94999999</v>
      </c>
      <c r="BW29" s="152">
        <f t="shared" si="17"/>
        <v>596827723.14999998</v>
      </c>
      <c r="BX29" s="153">
        <v>454097190.19999999</v>
      </c>
      <c r="BY29" s="216">
        <v>142730532.94999999</v>
      </c>
      <c r="BZ29" s="152">
        <f t="shared" si="18"/>
        <v>42956272.729999997</v>
      </c>
      <c r="CA29" s="153">
        <v>36001567.729999997</v>
      </c>
      <c r="CB29" s="216">
        <v>6954705</v>
      </c>
      <c r="CC29" s="154">
        <f t="shared" si="19"/>
        <v>0</v>
      </c>
      <c r="CD29" s="155">
        <v>0</v>
      </c>
      <c r="CE29" s="215">
        <v>0</v>
      </c>
      <c r="CF29" s="152">
        <f t="shared" si="20"/>
        <v>374989693.25</v>
      </c>
      <c r="CG29" s="153">
        <v>281617798.30000001</v>
      </c>
      <c r="CH29" s="216">
        <v>93371894.950000003</v>
      </c>
      <c r="CI29" s="154">
        <f t="shared" si="21"/>
        <v>0</v>
      </c>
      <c r="CJ29" s="155">
        <v>0</v>
      </c>
      <c r="CK29" s="215">
        <v>0</v>
      </c>
      <c r="CL29" s="154">
        <f t="shared" si="22"/>
        <v>0</v>
      </c>
      <c r="CM29" s="155">
        <v>0</v>
      </c>
      <c r="CN29" s="215">
        <v>0</v>
      </c>
      <c r="CO29" s="157"/>
      <c r="CP29" s="149">
        <f t="shared" si="23"/>
        <v>17301972195.98</v>
      </c>
      <c r="CQ29" s="150">
        <f t="shared" si="24"/>
        <v>16303886670.15</v>
      </c>
      <c r="CR29" s="151">
        <f t="shared" si="25"/>
        <v>998085525.82999992</v>
      </c>
      <c r="CS29" s="152">
        <f t="shared" si="26"/>
        <v>11521867190.23</v>
      </c>
      <c r="CT29" s="153">
        <f t="shared" si="27"/>
        <v>11294243627.23</v>
      </c>
      <c r="CU29" s="216">
        <f t="shared" si="28"/>
        <v>227623563</v>
      </c>
      <c r="CV29" s="152">
        <f t="shared" si="29"/>
        <v>579317468</v>
      </c>
      <c r="CW29" s="153">
        <f t="shared" si="30"/>
        <v>216617154</v>
      </c>
      <c r="CX29" s="216">
        <f t="shared" si="31"/>
        <v>362700314</v>
      </c>
      <c r="CY29" s="152">
        <f t="shared" si="32"/>
        <v>4639952745.3599997</v>
      </c>
      <c r="CZ29" s="153">
        <f t="shared" si="33"/>
        <v>4344119338.4799995</v>
      </c>
      <c r="DA29" s="216">
        <f t="shared" si="34"/>
        <v>295833406.88</v>
      </c>
      <c r="DB29" s="152">
        <f t="shared" si="35"/>
        <v>560834792.38999999</v>
      </c>
      <c r="DC29" s="153">
        <f t="shared" si="36"/>
        <v>448906550.44</v>
      </c>
      <c r="DD29" s="216">
        <f t="shared" si="37"/>
        <v>111928241.95</v>
      </c>
      <c r="DE29" s="154">
        <f t="shared" si="38"/>
        <v>0</v>
      </c>
      <c r="DF29" s="155">
        <f t="shared" si="39"/>
        <v>0</v>
      </c>
      <c r="DG29" s="215">
        <f t="shared" si="40"/>
        <v>0</v>
      </c>
      <c r="DH29" s="154">
        <f t="shared" si="41"/>
        <v>0</v>
      </c>
      <c r="DI29" s="155">
        <f t="shared" si="42"/>
        <v>0</v>
      </c>
      <c r="DJ29" s="158">
        <f t="shared" si="43"/>
        <v>0</v>
      </c>
      <c r="DK29" s="157"/>
      <c r="DL29" s="154">
        <f t="shared" si="48"/>
        <v>0</v>
      </c>
      <c r="DM29" s="155">
        <v>0</v>
      </c>
      <c r="DN29" s="215">
        <v>0</v>
      </c>
      <c r="DO29" s="152">
        <f t="shared" si="44"/>
        <v>18739065191</v>
      </c>
      <c r="DP29" s="153">
        <v>11023248830</v>
      </c>
      <c r="DQ29" s="258">
        <v>7715816361</v>
      </c>
      <c r="DR29" s="152">
        <f t="shared" si="45"/>
        <v>24120333517.559998</v>
      </c>
      <c r="DS29" s="153">
        <v>6211226509.7600002</v>
      </c>
      <c r="DT29" s="216">
        <v>17909107007.799999</v>
      </c>
      <c r="DU29" s="152">
        <f t="shared" si="0"/>
        <v>30058863.100000001</v>
      </c>
      <c r="DV29" s="153">
        <v>27214782.100000001</v>
      </c>
      <c r="DW29" s="159">
        <v>2844081</v>
      </c>
    </row>
    <row r="30" spans="1:127" s="36" customFormat="1" ht="13.2" x14ac:dyDescent="0.25">
      <c r="A30" s="161"/>
      <c r="B30" s="207" t="s">
        <v>16</v>
      </c>
      <c r="C30" s="136">
        <f t="shared" si="1"/>
        <v>14912317931.42</v>
      </c>
      <c r="D30" s="150">
        <v>14137313726.530001</v>
      </c>
      <c r="E30" s="151">
        <v>775004204.88999999</v>
      </c>
      <c r="F30" s="126">
        <f t="shared" si="2"/>
        <v>10753244605.27</v>
      </c>
      <c r="G30" s="127">
        <v>10531182205.27</v>
      </c>
      <c r="H30" s="217">
        <v>222062400</v>
      </c>
      <c r="I30" s="126">
        <f t="shared" si="3"/>
        <v>630049506</v>
      </c>
      <c r="J30" s="127">
        <v>239425873</v>
      </c>
      <c r="K30" s="217">
        <v>390623633</v>
      </c>
      <c r="L30" s="126">
        <f t="shared" si="4"/>
        <v>3372066843.4499998</v>
      </c>
      <c r="M30" s="127">
        <v>3228673465.5599999</v>
      </c>
      <c r="N30" s="217">
        <v>143393377.88999999</v>
      </c>
      <c r="O30" s="152">
        <f>P30+Q30</f>
        <v>3372066843.4499998</v>
      </c>
      <c r="P30" s="127">
        <v>3228673465.5599999</v>
      </c>
      <c r="Q30" s="217">
        <v>143393377.88999999</v>
      </c>
      <c r="R30" s="126">
        <f t="shared" si="6"/>
        <v>2505351076.2099996</v>
      </c>
      <c r="S30" s="127">
        <v>2395818207.7799997</v>
      </c>
      <c r="T30" s="217">
        <v>109532868.43000001</v>
      </c>
      <c r="U30" s="126">
        <f t="shared" si="7"/>
        <v>866715768.24000001</v>
      </c>
      <c r="V30" s="127">
        <v>832855258.77999997</v>
      </c>
      <c r="W30" s="217">
        <v>33860509.460000001</v>
      </c>
      <c r="X30" s="128">
        <f t="shared" si="47"/>
        <v>0</v>
      </c>
      <c r="Y30" s="129">
        <v>0</v>
      </c>
      <c r="Z30" s="218">
        <v>0</v>
      </c>
      <c r="AA30" s="126">
        <f t="shared" si="9"/>
        <v>156956976.69999999</v>
      </c>
      <c r="AB30" s="127">
        <v>138032182.69999999</v>
      </c>
      <c r="AC30" s="217">
        <v>18924794</v>
      </c>
      <c r="AD30" s="128">
        <f t="shared" si="10"/>
        <v>0</v>
      </c>
      <c r="AE30" s="129">
        <v>0</v>
      </c>
      <c r="AF30" s="218">
        <v>0</v>
      </c>
      <c r="AG30" s="128">
        <f t="shared" si="11"/>
        <v>0</v>
      </c>
      <c r="AH30" s="129">
        <v>0</v>
      </c>
      <c r="AI30" s="218">
        <v>0</v>
      </c>
      <c r="AJ30" s="130"/>
      <c r="AK30" s="450">
        <v>2655952791.96</v>
      </c>
      <c r="AL30" s="451"/>
      <c r="AM30" s="365">
        <v>1622643513</v>
      </c>
      <c r="AN30" s="366"/>
      <c r="AO30" s="367">
        <v>0</v>
      </c>
      <c r="AP30" s="368"/>
      <c r="AQ30" s="365">
        <v>1020150007</v>
      </c>
      <c r="AR30" s="366"/>
      <c r="AS30" s="365">
        <v>1020150007</v>
      </c>
      <c r="AT30" s="366"/>
      <c r="AU30" s="365">
        <v>711695954</v>
      </c>
      <c r="AV30" s="366"/>
      <c r="AW30" s="365">
        <v>308454054</v>
      </c>
      <c r="AX30" s="366"/>
      <c r="AY30" s="367">
        <v>0</v>
      </c>
      <c r="AZ30" s="368"/>
      <c r="BA30" s="365">
        <v>13159272</v>
      </c>
      <c r="BB30" s="366"/>
      <c r="BC30" s="367">
        <v>0</v>
      </c>
      <c r="BD30" s="368"/>
      <c r="BE30" s="367">
        <v>0</v>
      </c>
      <c r="BF30" s="369"/>
      <c r="BG30" s="131"/>
      <c r="BH30" s="136">
        <f t="shared" si="12"/>
        <v>1214376911.24</v>
      </c>
      <c r="BI30" s="124">
        <v>925087764.60000002</v>
      </c>
      <c r="BJ30" s="125">
        <v>289289146.63999999</v>
      </c>
      <c r="BK30" s="126">
        <f t="shared" si="13"/>
        <v>133738124</v>
      </c>
      <c r="BL30" s="127">
        <v>118016809</v>
      </c>
      <c r="BM30" s="217">
        <v>15721315</v>
      </c>
      <c r="BN30" s="128">
        <f t="shared" si="14"/>
        <v>0</v>
      </c>
      <c r="BO30" s="129">
        <v>0</v>
      </c>
      <c r="BP30" s="218">
        <v>0</v>
      </c>
      <c r="BQ30" s="126">
        <f t="shared" si="15"/>
        <v>678770787</v>
      </c>
      <c r="BR30" s="127">
        <v>522003190</v>
      </c>
      <c r="BS30" s="217">
        <v>156767597</v>
      </c>
      <c r="BT30" s="126">
        <f t="shared" si="16"/>
        <v>678770787</v>
      </c>
      <c r="BU30" s="127">
        <v>522003190</v>
      </c>
      <c r="BV30" s="217">
        <v>156767597</v>
      </c>
      <c r="BW30" s="126">
        <f t="shared" si="17"/>
        <v>627567107</v>
      </c>
      <c r="BX30" s="127">
        <v>480384758</v>
      </c>
      <c r="BY30" s="217">
        <v>147182349</v>
      </c>
      <c r="BZ30" s="126">
        <f t="shared" si="18"/>
        <v>51203680</v>
      </c>
      <c r="CA30" s="127">
        <v>41618432</v>
      </c>
      <c r="CB30" s="217">
        <v>9585248</v>
      </c>
      <c r="CC30" s="128">
        <f t="shared" si="19"/>
        <v>0</v>
      </c>
      <c r="CD30" s="129">
        <v>0</v>
      </c>
      <c r="CE30" s="218">
        <v>0</v>
      </c>
      <c r="CF30" s="126">
        <f t="shared" si="20"/>
        <v>401867999.36000001</v>
      </c>
      <c r="CG30" s="127">
        <v>285067765.36000001</v>
      </c>
      <c r="CH30" s="217">
        <v>116800234</v>
      </c>
      <c r="CI30" s="128">
        <f t="shared" si="21"/>
        <v>0</v>
      </c>
      <c r="CJ30" s="129">
        <v>0</v>
      </c>
      <c r="CK30" s="218">
        <v>0</v>
      </c>
      <c r="CL30" s="128">
        <f t="shared" si="22"/>
        <v>0</v>
      </c>
      <c r="CM30" s="129">
        <v>0</v>
      </c>
      <c r="CN30" s="132">
        <v>0</v>
      </c>
      <c r="CO30" s="131"/>
      <c r="CP30" s="136">
        <f t="shared" si="23"/>
        <v>18782647634.619999</v>
      </c>
      <c r="CQ30" s="124">
        <f t="shared" si="24"/>
        <v>17718354283.09</v>
      </c>
      <c r="CR30" s="125">
        <f t="shared" si="25"/>
        <v>1064293351.53</v>
      </c>
      <c r="CS30" s="126">
        <f t="shared" si="26"/>
        <v>12509626242.27</v>
      </c>
      <c r="CT30" s="127">
        <f t="shared" si="27"/>
        <v>12271842527.27</v>
      </c>
      <c r="CU30" s="217">
        <f t="shared" si="28"/>
        <v>237783715</v>
      </c>
      <c r="CV30" s="126">
        <f t="shared" si="29"/>
        <v>630049506</v>
      </c>
      <c r="CW30" s="127">
        <f t="shared" si="30"/>
        <v>239425873</v>
      </c>
      <c r="CX30" s="217">
        <f t="shared" si="31"/>
        <v>390623633</v>
      </c>
      <c r="CY30" s="126">
        <f t="shared" si="32"/>
        <v>5070987637.4499998</v>
      </c>
      <c r="CZ30" s="127">
        <f t="shared" si="33"/>
        <v>4770826662.5599995</v>
      </c>
      <c r="DA30" s="217">
        <f t="shared" si="34"/>
        <v>300160974.88999999</v>
      </c>
      <c r="DB30" s="126">
        <f t="shared" si="35"/>
        <v>571984248.05999994</v>
      </c>
      <c r="DC30" s="127">
        <f t="shared" si="36"/>
        <v>436259220.06</v>
      </c>
      <c r="DD30" s="217">
        <f t="shared" si="37"/>
        <v>135725028</v>
      </c>
      <c r="DE30" s="128">
        <f t="shared" si="38"/>
        <v>0</v>
      </c>
      <c r="DF30" s="129">
        <f t="shared" si="39"/>
        <v>0</v>
      </c>
      <c r="DG30" s="218">
        <f t="shared" si="40"/>
        <v>0</v>
      </c>
      <c r="DH30" s="128">
        <f t="shared" si="41"/>
        <v>0</v>
      </c>
      <c r="DI30" s="129">
        <f t="shared" si="42"/>
        <v>0</v>
      </c>
      <c r="DJ30" s="132">
        <f t="shared" si="43"/>
        <v>0</v>
      </c>
      <c r="DK30" s="131"/>
      <c r="DL30" s="128">
        <f t="shared" si="48"/>
        <v>0</v>
      </c>
      <c r="DM30" s="129">
        <v>0</v>
      </c>
      <c r="DN30" s="218">
        <v>0</v>
      </c>
      <c r="DO30" s="126">
        <f t="shared" si="44"/>
        <v>21011094007</v>
      </c>
      <c r="DP30" s="127">
        <v>10834325486</v>
      </c>
      <c r="DQ30" s="259">
        <v>10176768521</v>
      </c>
      <c r="DR30" s="126">
        <f t="shared" si="45"/>
        <v>26761155715</v>
      </c>
      <c r="DS30" s="127">
        <v>6402512430</v>
      </c>
      <c r="DT30" s="217">
        <v>20358643285</v>
      </c>
      <c r="DU30" s="126">
        <f t="shared" si="0"/>
        <v>30118372</v>
      </c>
      <c r="DV30" s="127">
        <v>27255634</v>
      </c>
      <c r="DW30" s="133">
        <v>2862738</v>
      </c>
    </row>
    <row r="31" spans="1:127" s="36" customFormat="1" ht="13.2" x14ac:dyDescent="0.25">
      <c r="A31" s="161"/>
      <c r="B31" s="207" t="s">
        <v>17</v>
      </c>
      <c r="C31" s="136">
        <f t="shared" si="1"/>
        <v>14324891539.83</v>
      </c>
      <c r="D31" s="150">
        <v>13550041253.33</v>
      </c>
      <c r="E31" s="151">
        <v>774850286.5</v>
      </c>
      <c r="F31" s="126">
        <f t="shared" si="2"/>
        <v>10269954713.85</v>
      </c>
      <c r="G31" s="127">
        <v>10050518813.85</v>
      </c>
      <c r="H31" s="217">
        <v>219435900</v>
      </c>
      <c r="I31" s="126">
        <f t="shared" si="3"/>
        <v>677165987</v>
      </c>
      <c r="J31" s="127">
        <v>281844958</v>
      </c>
      <c r="K31" s="217">
        <v>395321029</v>
      </c>
      <c r="L31" s="126">
        <f t="shared" si="4"/>
        <v>3217498879.23</v>
      </c>
      <c r="M31" s="127">
        <v>3074383971.73</v>
      </c>
      <c r="N31" s="217">
        <v>143114907.5</v>
      </c>
      <c r="O31" s="126">
        <f t="shared" si="5"/>
        <v>3217498879.23</v>
      </c>
      <c r="P31" s="127">
        <v>3074383971.73</v>
      </c>
      <c r="Q31" s="217">
        <v>143114907.5</v>
      </c>
      <c r="R31" s="126">
        <f t="shared" si="6"/>
        <v>2379037377.7000003</v>
      </c>
      <c r="S31" s="127">
        <v>2268384965.6500001</v>
      </c>
      <c r="T31" s="217">
        <v>110652412.05</v>
      </c>
      <c r="U31" s="126">
        <f t="shared" si="7"/>
        <v>838461501.52999997</v>
      </c>
      <c r="V31" s="127">
        <v>805999006.07999992</v>
      </c>
      <c r="W31" s="217">
        <v>32462495.449999999</v>
      </c>
      <c r="X31" s="128">
        <f t="shared" si="47"/>
        <v>0</v>
      </c>
      <c r="Y31" s="129">
        <v>0</v>
      </c>
      <c r="Z31" s="218">
        <v>0</v>
      </c>
      <c r="AA31" s="126">
        <f t="shared" si="9"/>
        <v>160271959.75</v>
      </c>
      <c r="AB31" s="127">
        <v>143293509.75</v>
      </c>
      <c r="AC31" s="217">
        <v>16978450</v>
      </c>
      <c r="AD31" s="128">
        <f t="shared" si="10"/>
        <v>0</v>
      </c>
      <c r="AE31" s="129">
        <v>0</v>
      </c>
      <c r="AF31" s="218">
        <v>0</v>
      </c>
      <c r="AG31" s="128">
        <f t="shared" si="11"/>
        <v>0</v>
      </c>
      <c r="AH31" s="129">
        <v>0</v>
      </c>
      <c r="AI31" s="218">
        <v>0</v>
      </c>
      <c r="AJ31" s="130"/>
      <c r="AK31" s="450">
        <v>3276666322.5900002</v>
      </c>
      <c r="AL31" s="451"/>
      <c r="AM31" s="365">
        <v>2146411517</v>
      </c>
      <c r="AN31" s="366"/>
      <c r="AO31" s="367">
        <v>0</v>
      </c>
      <c r="AP31" s="368"/>
      <c r="AQ31" s="365">
        <v>1115965508</v>
      </c>
      <c r="AR31" s="366"/>
      <c r="AS31" s="365">
        <v>1115965508</v>
      </c>
      <c r="AT31" s="366"/>
      <c r="AU31" s="365">
        <v>776678391</v>
      </c>
      <c r="AV31" s="366"/>
      <c r="AW31" s="365">
        <v>339287117</v>
      </c>
      <c r="AX31" s="366"/>
      <c r="AY31" s="367">
        <v>0</v>
      </c>
      <c r="AZ31" s="368"/>
      <c r="BA31" s="365">
        <v>14289297</v>
      </c>
      <c r="BB31" s="366"/>
      <c r="BC31" s="367">
        <v>0</v>
      </c>
      <c r="BD31" s="368"/>
      <c r="BE31" s="367">
        <v>0</v>
      </c>
      <c r="BF31" s="369"/>
      <c r="BG31" s="131"/>
      <c r="BH31" s="136">
        <f t="shared" si="12"/>
        <v>1241399689.2</v>
      </c>
      <c r="BI31" s="124">
        <v>960478427.94000006</v>
      </c>
      <c r="BJ31" s="125">
        <v>280921261.25999999</v>
      </c>
      <c r="BK31" s="126">
        <f t="shared" si="13"/>
        <v>133573646</v>
      </c>
      <c r="BL31" s="127">
        <v>119097309</v>
      </c>
      <c r="BM31" s="217">
        <v>14476337</v>
      </c>
      <c r="BN31" s="128">
        <f t="shared" si="14"/>
        <v>0</v>
      </c>
      <c r="BO31" s="129">
        <v>0</v>
      </c>
      <c r="BP31" s="218">
        <v>0</v>
      </c>
      <c r="BQ31" s="126">
        <f t="shared" si="15"/>
        <v>697335737</v>
      </c>
      <c r="BR31" s="127">
        <v>552900185</v>
      </c>
      <c r="BS31" s="217">
        <v>144435552</v>
      </c>
      <c r="BT31" s="126">
        <f t="shared" si="16"/>
        <v>697335737</v>
      </c>
      <c r="BU31" s="127">
        <v>552900185</v>
      </c>
      <c r="BV31" s="217">
        <v>144435552</v>
      </c>
      <c r="BW31" s="126">
        <f t="shared" si="17"/>
        <v>640913872</v>
      </c>
      <c r="BX31" s="127">
        <v>504590407</v>
      </c>
      <c r="BY31" s="217">
        <v>136323465</v>
      </c>
      <c r="BZ31" s="126">
        <f t="shared" si="18"/>
        <v>56421865</v>
      </c>
      <c r="CA31" s="127">
        <v>48309778</v>
      </c>
      <c r="CB31" s="217">
        <v>8112087</v>
      </c>
      <c r="CC31" s="128">
        <f t="shared" si="19"/>
        <v>0</v>
      </c>
      <c r="CD31" s="129">
        <v>0</v>
      </c>
      <c r="CE31" s="218">
        <v>0</v>
      </c>
      <c r="CF31" s="126">
        <f t="shared" si="20"/>
        <v>410490306.47000003</v>
      </c>
      <c r="CG31" s="127">
        <v>288480934.47000003</v>
      </c>
      <c r="CH31" s="217">
        <v>122009372</v>
      </c>
      <c r="CI31" s="128">
        <f t="shared" si="21"/>
        <v>0</v>
      </c>
      <c r="CJ31" s="129">
        <v>0</v>
      </c>
      <c r="CK31" s="218">
        <v>0</v>
      </c>
      <c r="CL31" s="128">
        <f t="shared" si="22"/>
        <v>0</v>
      </c>
      <c r="CM31" s="129">
        <v>0</v>
      </c>
      <c r="CN31" s="132">
        <v>0</v>
      </c>
      <c r="CO31" s="131"/>
      <c r="CP31" s="136">
        <f t="shared" si="23"/>
        <v>18842957551.619999</v>
      </c>
      <c r="CQ31" s="124">
        <f t="shared" si="24"/>
        <v>17787186003.860001</v>
      </c>
      <c r="CR31" s="125">
        <f t="shared" si="25"/>
        <v>1055771547.76</v>
      </c>
      <c r="CS31" s="126">
        <f t="shared" si="26"/>
        <v>12549939876.85</v>
      </c>
      <c r="CT31" s="127">
        <f t="shared" si="27"/>
        <v>12316027639.85</v>
      </c>
      <c r="CU31" s="217">
        <f t="shared" si="28"/>
        <v>233912237</v>
      </c>
      <c r="CV31" s="126">
        <f t="shared" si="29"/>
        <v>677165987</v>
      </c>
      <c r="CW31" s="127">
        <f t="shared" si="30"/>
        <v>281844958</v>
      </c>
      <c r="CX31" s="217">
        <f t="shared" si="31"/>
        <v>395321029</v>
      </c>
      <c r="CY31" s="126">
        <f t="shared" si="32"/>
        <v>5030800124.2299995</v>
      </c>
      <c r="CZ31" s="127">
        <f t="shared" si="33"/>
        <v>4743249664.7299995</v>
      </c>
      <c r="DA31" s="217">
        <f t="shared" si="34"/>
        <v>287550459.5</v>
      </c>
      <c r="DB31" s="126">
        <f t="shared" si="35"/>
        <v>585051563.22000003</v>
      </c>
      <c r="DC31" s="127">
        <f t="shared" si="36"/>
        <v>446063741.22000003</v>
      </c>
      <c r="DD31" s="217">
        <f t="shared" si="37"/>
        <v>138987822</v>
      </c>
      <c r="DE31" s="128">
        <f t="shared" si="38"/>
        <v>0</v>
      </c>
      <c r="DF31" s="129">
        <f t="shared" si="39"/>
        <v>0</v>
      </c>
      <c r="DG31" s="218">
        <f t="shared" si="40"/>
        <v>0</v>
      </c>
      <c r="DH31" s="128">
        <f t="shared" si="41"/>
        <v>0</v>
      </c>
      <c r="DI31" s="129">
        <f t="shared" si="42"/>
        <v>0</v>
      </c>
      <c r="DJ31" s="132">
        <f t="shared" si="43"/>
        <v>0</v>
      </c>
      <c r="DK31" s="131"/>
      <c r="DL31" s="128">
        <f t="shared" si="48"/>
        <v>0</v>
      </c>
      <c r="DM31" s="129">
        <v>0</v>
      </c>
      <c r="DN31" s="218">
        <v>0</v>
      </c>
      <c r="DO31" s="126">
        <f t="shared" si="44"/>
        <v>20968460962</v>
      </c>
      <c r="DP31" s="127">
        <v>10394922343</v>
      </c>
      <c r="DQ31" s="259">
        <v>10573538619</v>
      </c>
      <c r="DR31" s="126">
        <f t="shared" si="45"/>
        <v>28151187819</v>
      </c>
      <c r="DS31" s="127">
        <v>6488438479</v>
      </c>
      <c r="DT31" s="217">
        <v>21662749340</v>
      </c>
      <c r="DU31" s="126">
        <f t="shared" si="0"/>
        <v>28777027</v>
      </c>
      <c r="DV31" s="127">
        <v>25972552</v>
      </c>
      <c r="DW31" s="133">
        <v>2804475</v>
      </c>
    </row>
    <row r="32" spans="1:127" s="36" customFormat="1" ht="13.2" x14ac:dyDescent="0.25">
      <c r="A32" s="161"/>
      <c r="B32" s="207" t="s">
        <v>18</v>
      </c>
      <c r="C32" s="136">
        <f t="shared" si="1"/>
        <v>14351638249.880001</v>
      </c>
      <c r="D32" s="150">
        <v>13631230168.77</v>
      </c>
      <c r="E32" s="151">
        <v>720408081.11000001</v>
      </c>
      <c r="F32" s="126">
        <f t="shared" si="2"/>
        <v>10321762010.57</v>
      </c>
      <c r="G32" s="127">
        <v>10101979510.57</v>
      </c>
      <c r="H32" s="217">
        <v>219782500</v>
      </c>
      <c r="I32" s="126">
        <f t="shared" si="3"/>
        <v>574837967</v>
      </c>
      <c r="J32" s="127">
        <v>242381026</v>
      </c>
      <c r="K32" s="217">
        <v>332456941</v>
      </c>
      <c r="L32" s="126">
        <f t="shared" si="4"/>
        <v>3248449496.2400002</v>
      </c>
      <c r="M32" s="127">
        <v>3098816756.1300001</v>
      </c>
      <c r="N32" s="217">
        <v>149632740.11000001</v>
      </c>
      <c r="O32" s="126">
        <f>P32+Q32</f>
        <v>3248449496.2400002</v>
      </c>
      <c r="P32" s="127">
        <v>3098816756.1300001</v>
      </c>
      <c r="Q32" s="217">
        <v>149632740.11000001</v>
      </c>
      <c r="R32" s="126">
        <f t="shared" si="6"/>
        <v>2380621557.04</v>
      </c>
      <c r="S32" s="127">
        <v>2269029754.9899998</v>
      </c>
      <c r="T32" s="217">
        <v>111591802.05000001</v>
      </c>
      <c r="U32" s="126">
        <f t="shared" si="7"/>
        <v>867827940.20000005</v>
      </c>
      <c r="V32" s="127">
        <v>829787001.1400001</v>
      </c>
      <c r="W32" s="217">
        <v>38040939.060000002</v>
      </c>
      <c r="X32" s="128">
        <f t="shared" si="47"/>
        <v>0</v>
      </c>
      <c r="Y32" s="129">
        <v>0</v>
      </c>
      <c r="Z32" s="218">
        <v>0</v>
      </c>
      <c r="AA32" s="126">
        <f t="shared" si="9"/>
        <v>206588776.06999999</v>
      </c>
      <c r="AB32" s="127">
        <v>188052876.06999999</v>
      </c>
      <c r="AC32" s="217">
        <v>18535900</v>
      </c>
      <c r="AD32" s="128">
        <f t="shared" si="10"/>
        <v>0</v>
      </c>
      <c r="AE32" s="129">
        <v>0</v>
      </c>
      <c r="AF32" s="218">
        <v>0</v>
      </c>
      <c r="AG32" s="128">
        <f t="shared" si="11"/>
        <v>0</v>
      </c>
      <c r="AH32" s="129">
        <v>0</v>
      </c>
      <c r="AI32" s="218">
        <v>0</v>
      </c>
      <c r="AJ32" s="130"/>
      <c r="AK32" s="450">
        <v>1836326566.3800001</v>
      </c>
      <c r="AL32" s="451"/>
      <c r="AM32" s="365">
        <v>1039881439</v>
      </c>
      <c r="AN32" s="366"/>
      <c r="AO32" s="367">
        <v>0</v>
      </c>
      <c r="AP32" s="368"/>
      <c r="AQ32" s="365">
        <v>782939801.38</v>
      </c>
      <c r="AR32" s="366"/>
      <c r="AS32" s="365">
        <v>782939801</v>
      </c>
      <c r="AT32" s="366"/>
      <c r="AU32" s="365">
        <v>530069411</v>
      </c>
      <c r="AV32" s="366"/>
      <c r="AW32" s="365">
        <v>252870390</v>
      </c>
      <c r="AX32" s="366"/>
      <c r="AY32" s="367">
        <v>0</v>
      </c>
      <c r="AZ32" s="368"/>
      <c r="BA32" s="365">
        <v>13505326</v>
      </c>
      <c r="BB32" s="366"/>
      <c r="BC32" s="367">
        <v>0</v>
      </c>
      <c r="BD32" s="368"/>
      <c r="BE32" s="367">
        <v>0</v>
      </c>
      <c r="BF32" s="369"/>
      <c r="BG32" s="131"/>
      <c r="BH32" s="136">
        <f t="shared" si="12"/>
        <v>1087261896.9000001</v>
      </c>
      <c r="BI32" s="124">
        <v>824339922.22000003</v>
      </c>
      <c r="BJ32" s="125">
        <v>262921974.68000001</v>
      </c>
      <c r="BK32" s="126">
        <f t="shared" si="13"/>
        <v>108920622</v>
      </c>
      <c r="BL32" s="127">
        <v>96252540</v>
      </c>
      <c r="BM32" s="217">
        <v>12668082</v>
      </c>
      <c r="BN32" s="128">
        <f t="shared" si="14"/>
        <v>0</v>
      </c>
      <c r="BO32" s="129">
        <v>0</v>
      </c>
      <c r="BP32" s="218">
        <v>0</v>
      </c>
      <c r="BQ32" s="126">
        <f t="shared" si="15"/>
        <v>604601561.54999995</v>
      </c>
      <c r="BR32" s="127">
        <v>453895913</v>
      </c>
      <c r="BS32" s="217">
        <v>150705648.55000001</v>
      </c>
      <c r="BT32" s="126">
        <f t="shared" si="16"/>
        <v>604601561.54999995</v>
      </c>
      <c r="BU32" s="127">
        <v>453895913</v>
      </c>
      <c r="BV32" s="217">
        <v>150705648.55000001</v>
      </c>
      <c r="BW32" s="126">
        <f t="shared" si="17"/>
        <v>556961061.46000004</v>
      </c>
      <c r="BX32" s="127">
        <v>414852216.91000003</v>
      </c>
      <c r="BY32" s="217">
        <v>142108844.55000001</v>
      </c>
      <c r="BZ32" s="126">
        <f t="shared" si="18"/>
        <v>47640500.329999998</v>
      </c>
      <c r="CA32" s="127">
        <v>39043696.329999998</v>
      </c>
      <c r="CB32" s="217">
        <v>8596804</v>
      </c>
      <c r="CC32" s="128">
        <f t="shared" si="19"/>
        <v>0</v>
      </c>
      <c r="CD32" s="129">
        <v>0</v>
      </c>
      <c r="CE32" s="218">
        <v>0</v>
      </c>
      <c r="CF32" s="126">
        <f t="shared" si="20"/>
        <v>373739714.12</v>
      </c>
      <c r="CG32" s="127">
        <v>274191469.12</v>
      </c>
      <c r="CH32" s="217">
        <v>99548245</v>
      </c>
      <c r="CI32" s="128">
        <f t="shared" si="21"/>
        <v>0</v>
      </c>
      <c r="CJ32" s="129">
        <v>0</v>
      </c>
      <c r="CK32" s="218">
        <v>0</v>
      </c>
      <c r="CL32" s="128">
        <f t="shared" si="22"/>
        <v>0</v>
      </c>
      <c r="CM32" s="129">
        <v>0</v>
      </c>
      <c r="CN32" s="132">
        <v>0</v>
      </c>
      <c r="CO32" s="131"/>
      <c r="CP32" s="136">
        <f t="shared" si="23"/>
        <v>17275226713.16</v>
      </c>
      <c r="CQ32" s="124">
        <f t="shared" si="24"/>
        <v>16291896657.370001</v>
      </c>
      <c r="CR32" s="125">
        <f t="shared" si="25"/>
        <v>983330055.78999996</v>
      </c>
      <c r="CS32" s="126">
        <f t="shared" si="26"/>
        <v>11470564071.57</v>
      </c>
      <c r="CT32" s="127">
        <f t="shared" si="27"/>
        <v>11238113489.57</v>
      </c>
      <c r="CU32" s="217">
        <f t="shared" si="28"/>
        <v>232450582</v>
      </c>
      <c r="CV32" s="126">
        <f t="shared" si="29"/>
        <v>574837967</v>
      </c>
      <c r="CW32" s="127">
        <f t="shared" si="30"/>
        <v>242381026</v>
      </c>
      <c r="CX32" s="217">
        <f t="shared" si="31"/>
        <v>332456941</v>
      </c>
      <c r="CY32" s="126">
        <f t="shared" si="32"/>
        <v>4635990859.1700001</v>
      </c>
      <c r="CZ32" s="127">
        <f t="shared" si="33"/>
        <v>4335652470.5100002</v>
      </c>
      <c r="DA32" s="217">
        <f t="shared" si="34"/>
        <v>300338388.66000003</v>
      </c>
      <c r="DB32" s="126">
        <f t="shared" si="35"/>
        <v>593833816.19000006</v>
      </c>
      <c r="DC32" s="127">
        <f t="shared" si="36"/>
        <v>475749671.19</v>
      </c>
      <c r="DD32" s="217">
        <f t="shared" si="37"/>
        <v>118084145</v>
      </c>
      <c r="DE32" s="128">
        <f t="shared" si="38"/>
        <v>0</v>
      </c>
      <c r="DF32" s="129">
        <f t="shared" si="39"/>
        <v>0</v>
      </c>
      <c r="DG32" s="218">
        <f t="shared" si="40"/>
        <v>0</v>
      </c>
      <c r="DH32" s="128">
        <f t="shared" si="41"/>
        <v>0</v>
      </c>
      <c r="DI32" s="129">
        <f t="shared" si="42"/>
        <v>0</v>
      </c>
      <c r="DJ32" s="132">
        <f t="shared" si="43"/>
        <v>0</v>
      </c>
      <c r="DK32" s="131"/>
      <c r="DL32" s="128">
        <f t="shared" si="48"/>
        <v>0</v>
      </c>
      <c r="DM32" s="129">
        <v>0</v>
      </c>
      <c r="DN32" s="218">
        <v>0</v>
      </c>
      <c r="DO32" s="126">
        <f t="shared" si="44"/>
        <v>18507478052</v>
      </c>
      <c r="DP32" s="127">
        <v>9990208709</v>
      </c>
      <c r="DQ32" s="259">
        <v>8517269343</v>
      </c>
      <c r="DR32" s="126">
        <f t="shared" si="45"/>
        <v>24675591962</v>
      </c>
      <c r="DS32" s="127">
        <v>6109286312</v>
      </c>
      <c r="DT32" s="217">
        <v>18566305650</v>
      </c>
      <c r="DU32" s="126">
        <f t="shared" si="0"/>
        <v>28830865</v>
      </c>
      <c r="DV32" s="127">
        <v>25796349</v>
      </c>
      <c r="DW32" s="133">
        <v>3034516</v>
      </c>
    </row>
    <row r="33" spans="1:127" s="36" customFormat="1" ht="13.2" x14ac:dyDescent="0.25">
      <c r="A33" s="161"/>
      <c r="B33" s="207" t="s">
        <v>19</v>
      </c>
      <c r="C33" s="136">
        <f t="shared" si="1"/>
        <v>14611511273.929998</v>
      </c>
      <c r="D33" s="150">
        <v>13870717651.859999</v>
      </c>
      <c r="E33" s="151">
        <v>740793622.07000005</v>
      </c>
      <c r="F33" s="126">
        <f t="shared" si="2"/>
        <v>10429617096.889999</v>
      </c>
      <c r="G33" s="127">
        <v>10206954125.889999</v>
      </c>
      <c r="H33" s="217">
        <v>222662971</v>
      </c>
      <c r="I33" s="126">
        <f t="shared" si="3"/>
        <v>586662478</v>
      </c>
      <c r="J33" s="127">
        <v>243153752</v>
      </c>
      <c r="K33" s="217">
        <v>343508726</v>
      </c>
      <c r="L33" s="126">
        <f t="shared" si="4"/>
        <v>3421607632.3200002</v>
      </c>
      <c r="M33" s="127">
        <v>3266064778.25</v>
      </c>
      <c r="N33" s="217">
        <v>155542854.06999999</v>
      </c>
      <c r="O33" s="126">
        <f t="shared" ref="O33:O47" si="49">P33+Q33</f>
        <v>3421607632.3200002</v>
      </c>
      <c r="P33" s="127">
        <v>3266064778.25</v>
      </c>
      <c r="Q33" s="217">
        <v>155542854.06999999</v>
      </c>
      <c r="R33" s="126">
        <f t="shared" si="6"/>
        <v>2495713385.8400002</v>
      </c>
      <c r="S33" s="127">
        <v>2379334920.8600001</v>
      </c>
      <c r="T33" s="217">
        <v>116378464.97999999</v>
      </c>
      <c r="U33" s="126">
        <f t="shared" si="7"/>
        <v>925894247.48000002</v>
      </c>
      <c r="V33" s="127">
        <v>886729857.38999999</v>
      </c>
      <c r="W33" s="217">
        <v>39164390.090000004</v>
      </c>
      <c r="X33" s="128">
        <f t="shared" si="47"/>
        <v>0</v>
      </c>
      <c r="Y33" s="129">
        <v>0</v>
      </c>
      <c r="Z33" s="218">
        <v>0</v>
      </c>
      <c r="AA33" s="126">
        <f t="shared" si="9"/>
        <v>173624066.72</v>
      </c>
      <c r="AB33" s="127">
        <v>154544995.72</v>
      </c>
      <c r="AC33" s="217">
        <v>19079071</v>
      </c>
      <c r="AD33" s="128">
        <f t="shared" si="10"/>
        <v>0</v>
      </c>
      <c r="AE33" s="129">
        <v>0</v>
      </c>
      <c r="AF33" s="218">
        <v>0</v>
      </c>
      <c r="AG33" s="128">
        <f t="shared" si="11"/>
        <v>0</v>
      </c>
      <c r="AH33" s="129">
        <v>0</v>
      </c>
      <c r="AI33" s="218">
        <v>0</v>
      </c>
      <c r="AJ33" s="130"/>
      <c r="AK33" s="450">
        <v>1571616116.95</v>
      </c>
      <c r="AL33" s="451"/>
      <c r="AM33" s="365">
        <v>873475838</v>
      </c>
      <c r="AN33" s="366"/>
      <c r="AO33" s="367">
        <v>0</v>
      </c>
      <c r="AP33" s="368"/>
      <c r="AQ33" s="365">
        <v>676903319.45000005</v>
      </c>
      <c r="AR33" s="366"/>
      <c r="AS33" s="365">
        <v>676903319.45000005</v>
      </c>
      <c r="AT33" s="366"/>
      <c r="AU33" s="365">
        <v>467458697.24000001</v>
      </c>
      <c r="AV33" s="366"/>
      <c r="AW33" s="365">
        <v>209444622</v>
      </c>
      <c r="AX33" s="366"/>
      <c r="AY33" s="367">
        <v>0</v>
      </c>
      <c r="AZ33" s="368"/>
      <c r="BA33" s="365">
        <v>21236959</v>
      </c>
      <c r="BB33" s="366"/>
      <c r="BC33" s="367">
        <v>0</v>
      </c>
      <c r="BD33" s="368"/>
      <c r="BE33" s="367">
        <v>0</v>
      </c>
      <c r="BF33" s="369"/>
      <c r="BG33" s="131"/>
      <c r="BH33" s="136">
        <f t="shared" si="12"/>
        <v>1208332277.28</v>
      </c>
      <c r="BI33" s="124">
        <v>921921189.55999994</v>
      </c>
      <c r="BJ33" s="125">
        <v>286411087.72000003</v>
      </c>
      <c r="BK33" s="126">
        <f t="shared" si="13"/>
        <v>141084146.87</v>
      </c>
      <c r="BL33" s="127">
        <v>126523623.52</v>
      </c>
      <c r="BM33" s="217">
        <v>14560523.35</v>
      </c>
      <c r="BN33" s="128">
        <f t="shared" si="14"/>
        <v>0</v>
      </c>
      <c r="BO33" s="129">
        <v>0</v>
      </c>
      <c r="BP33" s="218">
        <v>0</v>
      </c>
      <c r="BQ33" s="126">
        <f t="shared" si="15"/>
        <v>669428188.54999995</v>
      </c>
      <c r="BR33" s="127">
        <v>498439895.67000002</v>
      </c>
      <c r="BS33" s="217">
        <v>170988292.88</v>
      </c>
      <c r="BT33" s="126">
        <f t="shared" si="16"/>
        <v>669428188.54999995</v>
      </c>
      <c r="BU33" s="127">
        <v>498439895.67000002</v>
      </c>
      <c r="BV33" s="217">
        <v>170988292.88</v>
      </c>
      <c r="BW33" s="126">
        <f t="shared" si="17"/>
        <v>607770058.88</v>
      </c>
      <c r="BX33" s="127">
        <v>448912829</v>
      </c>
      <c r="BY33" s="217">
        <v>158857229.88</v>
      </c>
      <c r="BZ33" s="126">
        <f t="shared" si="18"/>
        <v>61658129.850000001</v>
      </c>
      <c r="CA33" s="127">
        <v>49527066.850000001</v>
      </c>
      <c r="CB33" s="217">
        <v>12131063</v>
      </c>
      <c r="CC33" s="128">
        <f t="shared" si="19"/>
        <v>0</v>
      </c>
      <c r="CD33" s="129">
        <v>0</v>
      </c>
      <c r="CE33" s="218">
        <v>0</v>
      </c>
      <c r="CF33" s="126">
        <f t="shared" si="20"/>
        <v>397819941.86000001</v>
      </c>
      <c r="CG33" s="127">
        <v>296957670.37</v>
      </c>
      <c r="CH33" s="217">
        <v>100862271.48999999</v>
      </c>
      <c r="CI33" s="128">
        <f t="shared" si="21"/>
        <v>0</v>
      </c>
      <c r="CJ33" s="129">
        <v>0</v>
      </c>
      <c r="CK33" s="218">
        <v>0</v>
      </c>
      <c r="CL33" s="128">
        <f t="shared" si="22"/>
        <v>0</v>
      </c>
      <c r="CM33" s="129">
        <v>0</v>
      </c>
      <c r="CN33" s="132">
        <v>0</v>
      </c>
      <c r="CO33" s="131"/>
      <c r="CP33" s="136">
        <f t="shared" si="23"/>
        <v>17391459668.16</v>
      </c>
      <c r="CQ33" s="124">
        <f t="shared" si="24"/>
        <v>16364254958.369999</v>
      </c>
      <c r="CR33" s="125">
        <f t="shared" si="25"/>
        <v>1027204709.7900001</v>
      </c>
      <c r="CS33" s="126">
        <f t="shared" si="26"/>
        <v>11444177081.76</v>
      </c>
      <c r="CT33" s="127">
        <f t="shared" si="27"/>
        <v>11206953587.41</v>
      </c>
      <c r="CU33" s="217">
        <f t="shared" si="28"/>
        <v>237223494.34999999</v>
      </c>
      <c r="CV33" s="126">
        <f t="shared" si="29"/>
        <v>586662478</v>
      </c>
      <c r="CW33" s="127">
        <f t="shared" si="30"/>
        <v>243153752</v>
      </c>
      <c r="CX33" s="217">
        <f t="shared" si="31"/>
        <v>343508726</v>
      </c>
      <c r="CY33" s="126">
        <f t="shared" si="32"/>
        <v>4767939140.3199997</v>
      </c>
      <c r="CZ33" s="127">
        <f t="shared" si="33"/>
        <v>4441407993.3699999</v>
      </c>
      <c r="DA33" s="217">
        <f t="shared" si="34"/>
        <v>326531146.94999999</v>
      </c>
      <c r="DB33" s="126">
        <f t="shared" si="35"/>
        <v>592680967.58000004</v>
      </c>
      <c r="DC33" s="127">
        <f t="shared" si="36"/>
        <v>472739625.09000003</v>
      </c>
      <c r="DD33" s="217">
        <f t="shared" si="37"/>
        <v>119941342.48999999</v>
      </c>
      <c r="DE33" s="128">
        <f t="shared" si="38"/>
        <v>0</v>
      </c>
      <c r="DF33" s="129">
        <f t="shared" si="39"/>
        <v>0</v>
      </c>
      <c r="DG33" s="218">
        <f t="shared" si="40"/>
        <v>0</v>
      </c>
      <c r="DH33" s="128">
        <f t="shared" si="41"/>
        <v>0</v>
      </c>
      <c r="DI33" s="129">
        <f t="shared" si="42"/>
        <v>0</v>
      </c>
      <c r="DJ33" s="132">
        <f t="shared" si="43"/>
        <v>0</v>
      </c>
      <c r="DK33" s="131"/>
      <c r="DL33" s="128">
        <f t="shared" si="48"/>
        <v>0</v>
      </c>
      <c r="DM33" s="129">
        <v>0</v>
      </c>
      <c r="DN33" s="218">
        <v>0</v>
      </c>
      <c r="DO33" s="126">
        <f t="shared" si="44"/>
        <v>18878137911</v>
      </c>
      <c r="DP33" s="127">
        <v>10262093503</v>
      </c>
      <c r="DQ33" s="259">
        <v>8616044408</v>
      </c>
      <c r="DR33" s="126">
        <f t="shared" si="45"/>
        <v>25976601643.599998</v>
      </c>
      <c r="DS33" s="127">
        <v>6506088974.25</v>
      </c>
      <c r="DT33" s="217">
        <v>19470512669.349998</v>
      </c>
      <c r="DU33" s="126">
        <f t="shared" si="0"/>
        <v>29779680.52</v>
      </c>
      <c r="DV33" s="127">
        <v>26939801.52</v>
      </c>
      <c r="DW33" s="133">
        <v>2839879</v>
      </c>
    </row>
    <row r="34" spans="1:127" s="36" customFormat="1" ht="13.2" x14ac:dyDescent="0.25">
      <c r="A34" s="161"/>
      <c r="B34" s="207" t="s">
        <v>20</v>
      </c>
      <c r="C34" s="136">
        <f t="shared" si="1"/>
        <v>14522004329.209999</v>
      </c>
      <c r="D34" s="150">
        <v>13799557179.059999</v>
      </c>
      <c r="E34" s="151">
        <v>722447150.14999998</v>
      </c>
      <c r="F34" s="126">
        <f t="shared" si="2"/>
        <v>10189775753.65</v>
      </c>
      <c r="G34" s="127">
        <v>9986616033.6499996</v>
      </c>
      <c r="H34" s="217">
        <v>203159720</v>
      </c>
      <c r="I34" s="126">
        <f t="shared" si="3"/>
        <v>590432104</v>
      </c>
      <c r="J34" s="127">
        <v>250773417</v>
      </c>
      <c r="K34" s="217">
        <v>339658687</v>
      </c>
      <c r="L34" s="126">
        <f t="shared" si="4"/>
        <v>3561174289.3899999</v>
      </c>
      <c r="M34" s="163">
        <v>3403361599.2399998</v>
      </c>
      <c r="N34" s="217">
        <v>157812690.15000001</v>
      </c>
      <c r="O34" s="126">
        <f t="shared" si="49"/>
        <v>3561174289.3899999</v>
      </c>
      <c r="P34" s="163">
        <v>3403361599.2399998</v>
      </c>
      <c r="Q34" s="217">
        <v>157812690.15000001</v>
      </c>
      <c r="R34" s="126">
        <f>S34+T34</f>
        <v>2590892239.1999998</v>
      </c>
      <c r="S34" s="163">
        <v>2471962540.8899999</v>
      </c>
      <c r="T34" s="217">
        <v>118929698.31</v>
      </c>
      <c r="U34" s="126">
        <f t="shared" si="7"/>
        <v>970282050.18999994</v>
      </c>
      <c r="V34" s="127">
        <v>931399058.3499999</v>
      </c>
      <c r="W34" s="217">
        <v>38882991.840000004</v>
      </c>
      <c r="X34" s="128">
        <f t="shared" si="47"/>
        <v>0</v>
      </c>
      <c r="Y34" s="129">
        <v>0</v>
      </c>
      <c r="Z34" s="218">
        <v>0</v>
      </c>
      <c r="AA34" s="126">
        <f t="shared" si="9"/>
        <v>180622182.17000002</v>
      </c>
      <c r="AB34" s="163">
        <v>158806129.17000002</v>
      </c>
      <c r="AC34" s="217">
        <v>21816053</v>
      </c>
      <c r="AD34" s="128">
        <f t="shared" si="10"/>
        <v>0</v>
      </c>
      <c r="AE34" s="129">
        <v>0</v>
      </c>
      <c r="AF34" s="218">
        <v>0</v>
      </c>
      <c r="AG34" s="128">
        <f t="shared" si="11"/>
        <v>0</v>
      </c>
      <c r="AH34" s="129">
        <v>0</v>
      </c>
      <c r="AI34" s="218">
        <v>0</v>
      </c>
      <c r="AJ34" s="130"/>
      <c r="AK34" s="463">
        <v>1313508891.4000001</v>
      </c>
      <c r="AL34" s="464"/>
      <c r="AM34" s="365">
        <v>706685295</v>
      </c>
      <c r="AN34" s="366"/>
      <c r="AO34" s="367">
        <v>0</v>
      </c>
      <c r="AP34" s="368"/>
      <c r="AQ34" s="465">
        <v>586038350</v>
      </c>
      <c r="AR34" s="466"/>
      <c r="AS34" s="465">
        <f>AU34+AW34</f>
        <v>586038350</v>
      </c>
      <c r="AT34" s="466"/>
      <c r="AU34" s="465">
        <v>386874248</v>
      </c>
      <c r="AV34" s="466"/>
      <c r="AW34" s="365">
        <v>199164102</v>
      </c>
      <c r="AX34" s="366"/>
      <c r="AY34" s="367">
        <v>0</v>
      </c>
      <c r="AZ34" s="368"/>
      <c r="BA34" s="465">
        <v>20785246</v>
      </c>
      <c r="BB34" s="466"/>
      <c r="BC34" s="367">
        <v>0</v>
      </c>
      <c r="BD34" s="368"/>
      <c r="BE34" s="367">
        <v>0</v>
      </c>
      <c r="BF34" s="369"/>
      <c r="BG34" s="131"/>
      <c r="BH34" s="136">
        <f t="shared" si="12"/>
        <v>1108979324.98</v>
      </c>
      <c r="BI34" s="162">
        <v>843314855.05999994</v>
      </c>
      <c r="BJ34" s="164">
        <v>265664469.91999999</v>
      </c>
      <c r="BK34" s="126">
        <f t="shared" si="13"/>
        <v>123767597.44999999</v>
      </c>
      <c r="BL34" s="127">
        <v>107138382.73999999</v>
      </c>
      <c r="BM34" s="217">
        <v>16629214.710000001</v>
      </c>
      <c r="BN34" s="128">
        <f t="shared" si="14"/>
        <v>0</v>
      </c>
      <c r="BO34" s="129">
        <v>0</v>
      </c>
      <c r="BP34" s="218">
        <v>0</v>
      </c>
      <c r="BQ34" s="126">
        <f t="shared" si="15"/>
        <v>579137043</v>
      </c>
      <c r="BR34" s="163">
        <v>426027590</v>
      </c>
      <c r="BS34" s="223">
        <v>153109453</v>
      </c>
      <c r="BT34" s="126">
        <f t="shared" si="16"/>
        <v>579137043</v>
      </c>
      <c r="BU34" s="163">
        <v>426027590</v>
      </c>
      <c r="BV34" s="223">
        <v>153109453</v>
      </c>
      <c r="BW34" s="165">
        <f>BX34+BY34</f>
        <v>538509564.48000002</v>
      </c>
      <c r="BX34" s="163">
        <v>393601193.18000001</v>
      </c>
      <c r="BY34" s="223">
        <v>144908371.30000001</v>
      </c>
      <c r="BZ34" s="126">
        <f t="shared" si="18"/>
        <v>40627478.600000001</v>
      </c>
      <c r="CA34" s="127">
        <v>32426396.600000001</v>
      </c>
      <c r="CB34" s="217">
        <v>8201082</v>
      </c>
      <c r="CC34" s="128">
        <f t="shared" si="19"/>
        <v>0</v>
      </c>
      <c r="CD34" s="129">
        <v>0</v>
      </c>
      <c r="CE34" s="218">
        <v>0</v>
      </c>
      <c r="CF34" s="126">
        <f t="shared" si="20"/>
        <v>406074684.43999994</v>
      </c>
      <c r="CG34" s="163">
        <v>310148882.52999997</v>
      </c>
      <c r="CH34" s="223">
        <v>95925801.909999996</v>
      </c>
      <c r="CI34" s="128">
        <f t="shared" si="21"/>
        <v>0</v>
      </c>
      <c r="CJ34" s="129">
        <v>0</v>
      </c>
      <c r="CK34" s="218">
        <v>0</v>
      </c>
      <c r="CL34" s="128">
        <f t="shared" si="22"/>
        <v>0</v>
      </c>
      <c r="CM34" s="129">
        <v>0</v>
      </c>
      <c r="CN34" s="132">
        <v>0</v>
      </c>
      <c r="CO34" s="131"/>
      <c r="CP34" s="136">
        <f t="shared" si="23"/>
        <v>16944492545.589998</v>
      </c>
      <c r="CQ34" s="124">
        <f t="shared" si="24"/>
        <v>15956380925.519999</v>
      </c>
      <c r="CR34" s="125">
        <f t="shared" si="25"/>
        <v>988111620.06999993</v>
      </c>
      <c r="CS34" s="126">
        <f t="shared" si="26"/>
        <v>11020228646.099998</v>
      </c>
      <c r="CT34" s="127">
        <f t="shared" si="27"/>
        <v>10800439711.389999</v>
      </c>
      <c r="CU34" s="217">
        <f t="shared" si="28"/>
        <v>219788934.71000001</v>
      </c>
      <c r="CV34" s="126">
        <f t="shared" si="29"/>
        <v>590432104</v>
      </c>
      <c r="CW34" s="127">
        <f t="shared" si="30"/>
        <v>250773417</v>
      </c>
      <c r="CX34" s="217">
        <f t="shared" si="31"/>
        <v>339658687</v>
      </c>
      <c r="CY34" s="126">
        <f t="shared" si="32"/>
        <v>4726349682.3899994</v>
      </c>
      <c r="CZ34" s="127">
        <f t="shared" si="33"/>
        <v>4415427539.2399998</v>
      </c>
      <c r="DA34" s="217">
        <f t="shared" si="34"/>
        <v>310922143.14999998</v>
      </c>
      <c r="DB34" s="126">
        <f t="shared" si="35"/>
        <v>607482112.61000001</v>
      </c>
      <c r="DC34" s="127">
        <f t="shared" si="36"/>
        <v>489740257.69999999</v>
      </c>
      <c r="DD34" s="217">
        <f t="shared" si="37"/>
        <v>117741854.91</v>
      </c>
      <c r="DE34" s="128">
        <f t="shared" si="38"/>
        <v>0</v>
      </c>
      <c r="DF34" s="129">
        <f t="shared" si="39"/>
        <v>0</v>
      </c>
      <c r="DG34" s="218">
        <f t="shared" si="40"/>
        <v>0</v>
      </c>
      <c r="DH34" s="128">
        <f t="shared" si="41"/>
        <v>0</v>
      </c>
      <c r="DI34" s="129">
        <f t="shared" si="42"/>
        <v>0</v>
      </c>
      <c r="DJ34" s="132">
        <f t="shared" si="43"/>
        <v>0</v>
      </c>
      <c r="DK34" s="131"/>
      <c r="DL34" s="128">
        <f t="shared" si="48"/>
        <v>0</v>
      </c>
      <c r="DM34" s="129">
        <v>0</v>
      </c>
      <c r="DN34" s="218">
        <v>0</v>
      </c>
      <c r="DO34" s="126">
        <f t="shared" si="44"/>
        <v>16260376390</v>
      </c>
      <c r="DP34" s="127">
        <v>8711187919</v>
      </c>
      <c r="DQ34" s="259">
        <v>7549188471</v>
      </c>
      <c r="DR34" s="126">
        <f t="shared" si="45"/>
        <v>24458187168.019997</v>
      </c>
      <c r="DS34" s="127">
        <v>6289829460.3999996</v>
      </c>
      <c r="DT34" s="217">
        <v>18168357707.619999</v>
      </c>
      <c r="DU34" s="126">
        <f t="shared" si="0"/>
        <v>28241385.600000001</v>
      </c>
      <c r="DV34" s="127">
        <v>25431630.600000001</v>
      </c>
      <c r="DW34" s="133">
        <v>2809755</v>
      </c>
    </row>
    <row r="35" spans="1:127" s="36" customFormat="1" ht="13.8" thickBot="1" x14ac:dyDescent="0.3">
      <c r="A35" s="138"/>
      <c r="B35" s="206" t="s">
        <v>21</v>
      </c>
      <c r="C35" s="139">
        <f t="shared" si="1"/>
        <v>17330260094.369999</v>
      </c>
      <c r="D35" s="203">
        <v>16524284249.34</v>
      </c>
      <c r="E35" s="204">
        <v>805975845.02999997</v>
      </c>
      <c r="F35" s="142">
        <f t="shared" si="2"/>
        <v>12367657203.139999</v>
      </c>
      <c r="G35" s="143">
        <v>12144143203.139999</v>
      </c>
      <c r="H35" s="221">
        <v>223514000</v>
      </c>
      <c r="I35" s="142">
        <f t="shared" si="3"/>
        <v>689824033</v>
      </c>
      <c r="J35" s="143">
        <v>303980852</v>
      </c>
      <c r="K35" s="221">
        <v>385843181</v>
      </c>
      <c r="L35" s="142">
        <f t="shared" si="4"/>
        <v>4071024507.3700004</v>
      </c>
      <c r="M35" s="167">
        <v>3898464664.3400002</v>
      </c>
      <c r="N35" s="221">
        <v>172559843.03</v>
      </c>
      <c r="O35" s="142">
        <f t="shared" si="49"/>
        <v>4071024507.3700004</v>
      </c>
      <c r="P35" s="167">
        <v>3898464664.3400002</v>
      </c>
      <c r="Q35" s="221">
        <v>172559843.03</v>
      </c>
      <c r="R35" s="142">
        <f t="shared" ref="R35:R47" si="50">S35+T35</f>
        <v>2950116676.0300002</v>
      </c>
      <c r="S35" s="167">
        <v>2822987900.0100002</v>
      </c>
      <c r="T35" s="221">
        <v>127128776.02000001</v>
      </c>
      <c r="U35" s="142">
        <f t="shared" si="7"/>
        <v>1120907831.3399999</v>
      </c>
      <c r="V35" s="143">
        <v>1075476764.3299999</v>
      </c>
      <c r="W35" s="221">
        <v>45431067.010000005</v>
      </c>
      <c r="X35" s="144">
        <f t="shared" si="47"/>
        <v>0</v>
      </c>
      <c r="Y35" s="145">
        <v>0</v>
      </c>
      <c r="Z35" s="220">
        <v>0</v>
      </c>
      <c r="AA35" s="142">
        <f t="shared" si="9"/>
        <v>201754350.86000001</v>
      </c>
      <c r="AB35" s="143">
        <v>177695529.86000001</v>
      </c>
      <c r="AC35" s="221">
        <v>24058821</v>
      </c>
      <c r="AD35" s="144">
        <f t="shared" si="10"/>
        <v>0</v>
      </c>
      <c r="AE35" s="145">
        <v>0</v>
      </c>
      <c r="AF35" s="220">
        <v>0</v>
      </c>
      <c r="AG35" s="144">
        <f t="shared" si="11"/>
        <v>0</v>
      </c>
      <c r="AH35" s="145">
        <v>0</v>
      </c>
      <c r="AI35" s="220">
        <v>0</v>
      </c>
      <c r="AJ35" s="130"/>
      <c r="AK35" s="457">
        <v>1517149280.3199999</v>
      </c>
      <c r="AL35" s="458"/>
      <c r="AM35" s="459">
        <v>873183508</v>
      </c>
      <c r="AN35" s="460"/>
      <c r="AO35" s="454">
        <v>0</v>
      </c>
      <c r="AP35" s="455"/>
      <c r="AQ35" s="461">
        <v>627442706</v>
      </c>
      <c r="AR35" s="462"/>
      <c r="AS35" s="461">
        <v>627442706</v>
      </c>
      <c r="AT35" s="462"/>
      <c r="AU35" s="461">
        <v>417749989</v>
      </c>
      <c r="AV35" s="462"/>
      <c r="AW35" s="459">
        <v>209692717</v>
      </c>
      <c r="AX35" s="460"/>
      <c r="AY35" s="454">
        <v>0</v>
      </c>
      <c r="AZ35" s="455"/>
      <c r="BA35" s="459">
        <v>16523066</v>
      </c>
      <c r="BB35" s="460"/>
      <c r="BC35" s="454">
        <v>0</v>
      </c>
      <c r="BD35" s="455"/>
      <c r="BE35" s="454">
        <v>0</v>
      </c>
      <c r="BF35" s="456"/>
      <c r="BG35" s="131"/>
      <c r="BH35" s="139">
        <f t="shared" si="12"/>
        <v>1112994130.3800001</v>
      </c>
      <c r="BI35" s="166">
        <v>864980958.20000005</v>
      </c>
      <c r="BJ35" s="168">
        <v>248013172.18000001</v>
      </c>
      <c r="BK35" s="142">
        <f t="shared" si="13"/>
        <v>155465369.22</v>
      </c>
      <c r="BL35" s="143">
        <v>140304862.96000001</v>
      </c>
      <c r="BM35" s="221">
        <v>15160506.26</v>
      </c>
      <c r="BN35" s="144">
        <f t="shared" si="14"/>
        <v>0</v>
      </c>
      <c r="BO35" s="145">
        <v>0</v>
      </c>
      <c r="BP35" s="220">
        <v>0</v>
      </c>
      <c r="BQ35" s="142">
        <f t="shared" si="15"/>
        <v>581347128.33999991</v>
      </c>
      <c r="BR35" s="167">
        <v>436051626.39999998</v>
      </c>
      <c r="BS35" s="222">
        <v>145295501.94</v>
      </c>
      <c r="BT35" s="142">
        <f t="shared" si="16"/>
        <v>581347128.33999991</v>
      </c>
      <c r="BU35" s="167">
        <v>436051626.39999998</v>
      </c>
      <c r="BV35" s="222">
        <v>145295501.94</v>
      </c>
      <c r="BW35" s="169">
        <f t="shared" si="17"/>
        <v>533788409.94</v>
      </c>
      <c r="BX35" s="167">
        <v>397028475</v>
      </c>
      <c r="BY35" s="222">
        <v>136759934.94</v>
      </c>
      <c r="BZ35" s="142">
        <f t="shared" si="18"/>
        <v>47558718.200000003</v>
      </c>
      <c r="CA35" s="143">
        <v>39023151.200000003</v>
      </c>
      <c r="CB35" s="221">
        <v>8535567</v>
      </c>
      <c r="CC35" s="144">
        <f t="shared" si="19"/>
        <v>0</v>
      </c>
      <c r="CD35" s="145">
        <v>0</v>
      </c>
      <c r="CE35" s="220">
        <v>0</v>
      </c>
      <c r="CF35" s="142">
        <f t="shared" si="20"/>
        <v>376181632.81999999</v>
      </c>
      <c r="CG35" s="143">
        <v>288624468.83999997</v>
      </c>
      <c r="CH35" s="221">
        <v>87557163.980000004</v>
      </c>
      <c r="CI35" s="144">
        <f t="shared" si="21"/>
        <v>0</v>
      </c>
      <c r="CJ35" s="145">
        <v>0</v>
      </c>
      <c r="CK35" s="220">
        <v>0</v>
      </c>
      <c r="CL35" s="144">
        <f t="shared" si="22"/>
        <v>0</v>
      </c>
      <c r="CM35" s="145">
        <v>0</v>
      </c>
      <c r="CN35" s="146">
        <v>0</v>
      </c>
      <c r="CO35" s="131"/>
      <c r="CP35" s="139">
        <f t="shared" si="23"/>
        <v>19960403505.07</v>
      </c>
      <c r="CQ35" s="140">
        <f t="shared" si="24"/>
        <v>18906414487.860001</v>
      </c>
      <c r="CR35" s="141">
        <f t="shared" si="25"/>
        <v>1053989017.21</v>
      </c>
      <c r="CS35" s="142">
        <f t="shared" si="26"/>
        <v>13396306080.359999</v>
      </c>
      <c r="CT35" s="143">
        <f t="shared" si="27"/>
        <v>13157631574.099998</v>
      </c>
      <c r="CU35" s="221">
        <f t="shared" si="28"/>
        <v>238674506.25999999</v>
      </c>
      <c r="CV35" s="142">
        <f t="shared" si="29"/>
        <v>689824033</v>
      </c>
      <c r="CW35" s="143">
        <f t="shared" si="30"/>
        <v>303980852</v>
      </c>
      <c r="CX35" s="221">
        <f t="shared" si="31"/>
        <v>385843181</v>
      </c>
      <c r="CY35" s="142">
        <f t="shared" si="32"/>
        <v>5279814341.71</v>
      </c>
      <c r="CZ35" s="143">
        <f t="shared" si="33"/>
        <v>4961958996.7399998</v>
      </c>
      <c r="DA35" s="221">
        <f t="shared" si="34"/>
        <v>317855344.97000003</v>
      </c>
      <c r="DB35" s="142">
        <f t="shared" si="35"/>
        <v>594459049.67999995</v>
      </c>
      <c r="DC35" s="143">
        <f t="shared" si="36"/>
        <v>482843064.69999999</v>
      </c>
      <c r="DD35" s="221">
        <f t="shared" si="37"/>
        <v>111615984.98</v>
      </c>
      <c r="DE35" s="144">
        <f t="shared" si="38"/>
        <v>0</v>
      </c>
      <c r="DF35" s="145">
        <f t="shared" si="39"/>
        <v>0</v>
      </c>
      <c r="DG35" s="220">
        <f t="shared" si="40"/>
        <v>0</v>
      </c>
      <c r="DH35" s="144">
        <f t="shared" si="41"/>
        <v>0</v>
      </c>
      <c r="DI35" s="145">
        <f t="shared" si="42"/>
        <v>0</v>
      </c>
      <c r="DJ35" s="146">
        <f t="shared" si="43"/>
        <v>0</v>
      </c>
      <c r="DK35" s="131"/>
      <c r="DL35" s="144">
        <f t="shared" si="48"/>
        <v>0</v>
      </c>
      <c r="DM35" s="145">
        <v>0</v>
      </c>
      <c r="DN35" s="220">
        <v>0</v>
      </c>
      <c r="DO35" s="142">
        <f t="shared" si="44"/>
        <v>22164118650</v>
      </c>
      <c r="DP35" s="143">
        <v>12845979560</v>
      </c>
      <c r="DQ35" s="261">
        <v>9318139090</v>
      </c>
      <c r="DR35" s="142">
        <f t="shared" si="45"/>
        <v>27054818872.130001</v>
      </c>
      <c r="DS35" s="143">
        <v>7333996951.7200003</v>
      </c>
      <c r="DT35" s="221">
        <v>19720821920.41</v>
      </c>
      <c r="DU35" s="142">
        <f t="shared" si="0"/>
        <v>30198088.670000002</v>
      </c>
      <c r="DV35" s="143">
        <v>27273158.670000002</v>
      </c>
      <c r="DW35" s="147">
        <v>2924930</v>
      </c>
    </row>
    <row r="36" spans="1:127" s="36" customFormat="1" ht="13.2" x14ac:dyDescent="0.25">
      <c r="A36" s="59">
        <v>2018</v>
      </c>
      <c r="B36" s="58" t="s">
        <v>11</v>
      </c>
      <c r="C36" s="123">
        <f t="shared" si="1"/>
        <v>13675809182</v>
      </c>
      <c r="D36" s="124">
        <v>13045880204</v>
      </c>
      <c r="E36" s="125">
        <v>629928978</v>
      </c>
      <c r="F36" s="126">
        <f t="shared" si="2"/>
        <v>9653520917.4200001</v>
      </c>
      <c r="G36" s="127">
        <v>9460796017.4200001</v>
      </c>
      <c r="H36" s="217">
        <v>192724900</v>
      </c>
      <c r="I36" s="126">
        <f t="shared" si="3"/>
        <v>561508992</v>
      </c>
      <c r="J36" s="127">
        <v>280957900</v>
      </c>
      <c r="K36" s="217">
        <v>280551092</v>
      </c>
      <c r="L36" s="126">
        <f t="shared" si="4"/>
        <v>3240233670</v>
      </c>
      <c r="M36" s="127">
        <v>3102683885</v>
      </c>
      <c r="N36" s="217">
        <v>137549785</v>
      </c>
      <c r="O36" s="126">
        <f t="shared" si="49"/>
        <v>3240233671</v>
      </c>
      <c r="P36" s="127">
        <v>3102683885</v>
      </c>
      <c r="Q36" s="217">
        <v>137549786</v>
      </c>
      <c r="R36" s="126">
        <f t="shared" si="50"/>
        <v>2202087345</v>
      </c>
      <c r="S36" s="127">
        <v>2106824296</v>
      </c>
      <c r="T36" s="217">
        <v>95263049</v>
      </c>
      <c r="U36" s="126">
        <f t="shared" si="7"/>
        <v>1038146326</v>
      </c>
      <c r="V36" s="127">
        <v>995859589</v>
      </c>
      <c r="W36" s="217">
        <v>42286737</v>
      </c>
      <c r="X36" s="128">
        <f t="shared" si="47"/>
        <v>0</v>
      </c>
      <c r="Y36" s="129">
        <v>0</v>
      </c>
      <c r="Z36" s="218">
        <v>0</v>
      </c>
      <c r="AA36" s="126">
        <f t="shared" si="9"/>
        <v>220545602.49000001</v>
      </c>
      <c r="AB36" s="127">
        <v>201442401.49000001</v>
      </c>
      <c r="AC36" s="217">
        <v>19103201</v>
      </c>
      <c r="AD36" s="128">
        <f t="shared" si="10"/>
        <v>0</v>
      </c>
      <c r="AE36" s="129">
        <v>0</v>
      </c>
      <c r="AF36" s="218">
        <v>0</v>
      </c>
      <c r="AG36" s="128">
        <f t="shared" si="11"/>
        <v>0</v>
      </c>
      <c r="AH36" s="129">
        <v>0</v>
      </c>
      <c r="AI36" s="218">
        <v>0</v>
      </c>
      <c r="AJ36" s="130"/>
      <c r="AK36" s="475">
        <v>1516040372.51</v>
      </c>
      <c r="AL36" s="476"/>
      <c r="AM36" s="472">
        <v>936393517</v>
      </c>
      <c r="AN36" s="473"/>
      <c r="AO36" s="470">
        <v>0</v>
      </c>
      <c r="AP36" s="471"/>
      <c r="AQ36" s="472">
        <v>559186051.36000001</v>
      </c>
      <c r="AR36" s="473"/>
      <c r="AS36" s="472">
        <v>559186051.36000001</v>
      </c>
      <c r="AT36" s="473"/>
      <c r="AU36" s="467">
        <v>370080514.13999999</v>
      </c>
      <c r="AV36" s="477"/>
      <c r="AW36" s="469">
        <f>185969287+3136250</f>
        <v>189105537</v>
      </c>
      <c r="AX36" s="468"/>
      <c r="AY36" s="470">
        <v>0</v>
      </c>
      <c r="AZ36" s="471"/>
      <c r="BA36" s="472">
        <v>20460804.149999999</v>
      </c>
      <c r="BB36" s="473"/>
      <c r="BC36" s="470">
        <v>0</v>
      </c>
      <c r="BD36" s="471"/>
      <c r="BE36" s="470">
        <v>0</v>
      </c>
      <c r="BF36" s="474"/>
      <c r="BG36" s="131"/>
      <c r="BH36" s="123">
        <f t="shared" si="12"/>
        <v>1253192314.48</v>
      </c>
      <c r="BI36" s="124">
        <v>988297296.91000009</v>
      </c>
      <c r="BJ36" s="125">
        <v>264895017.56999999</v>
      </c>
      <c r="BK36" s="126">
        <f t="shared" si="13"/>
        <v>118014905.06999999</v>
      </c>
      <c r="BL36" s="127">
        <v>104258154</v>
      </c>
      <c r="BM36" s="217">
        <v>13756751.07</v>
      </c>
      <c r="BN36" s="128">
        <f t="shared" si="14"/>
        <v>0</v>
      </c>
      <c r="BO36" s="129">
        <v>0</v>
      </c>
      <c r="BP36" s="218">
        <v>0</v>
      </c>
      <c r="BQ36" s="126">
        <f t="shared" si="15"/>
        <v>731065464.53999996</v>
      </c>
      <c r="BR36" s="127">
        <v>573825215.99000001</v>
      </c>
      <c r="BS36" s="217">
        <v>157240248.55000001</v>
      </c>
      <c r="BT36" s="126">
        <f t="shared" si="16"/>
        <v>731065464.53999996</v>
      </c>
      <c r="BU36" s="127">
        <v>573825215.99000001</v>
      </c>
      <c r="BV36" s="217">
        <v>157240248.55000001</v>
      </c>
      <c r="BW36" s="126">
        <f t="shared" si="17"/>
        <v>658317697.77999997</v>
      </c>
      <c r="BX36" s="127">
        <v>511692605.23000002</v>
      </c>
      <c r="BY36" s="217">
        <v>146625092.55000001</v>
      </c>
      <c r="BZ36" s="126">
        <f t="shared" si="18"/>
        <v>72747766.75999999</v>
      </c>
      <c r="CA36" s="127">
        <v>62132610.759999998</v>
      </c>
      <c r="CB36" s="217">
        <v>10615156</v>
      </c>
      <c r="CC36" s="128">
        <f t="shared" si="19"/>
        <v>0</v>
      </c>
      <c r="CD36" s="129">
        <v>0</v>
      </c>
      <c r="CE36" s="218">
        <v>0</v>
      </c>
      <c r="CF36" s="126">
        <f t="shared" si="20"/>
        <v>404111944.87</v>
      </c>
      <c r="CG36" s="127">
        <v>310213926.92000002</v>
      </c>
      <c r="CH36" s="217">
        <v>93898017.950000003</v>
      </c>
      <c r="CI36" s="128">
        <f t="shared" si="21"/>
        <v>0</v>
      </c>
      <c r="CJ36" s="129">
        <v>0</v>
      </c>
      <c r="CK36" s="218">
        <v>0</v>
      </c>
      <c r="CL36" s="128">
        <f t="shared" si="22"/>
        <v>0</v>
      </c>
      <c r="CM36" s="129">
        <v>0</v>
      </c>
      <c r="CN36" s="218">
        <v>0</v>
      </c>
      <c r="CO36" s="131"/>
      <c r="CP36" s="123">
        <f t="shared" si="23"/>
        <v>16445041868.99</v>
      </c>
      <c r="CQ36" s="124">
        <f t="shared" si="24"/>
        <v>15550217873.42</v>
      </c>
      <c r="CR36" s="125">
        <f t="shared" si="25"/>
        <v>894823995.56999993</v>
      </c>
      <c r="CS36" s="126">
        <f t="shared" si="26"/>
        <v>10707929339.49</v>
      </c>
      <c r="CT36" s="127">
        <f t="shared" si="27"/>
        <v>10501447688.42</v>
      </c>
      <c r="CU36" s="217">
        <f t="shared" si="28"/>
        <v>206481651.06999999</v>
      </c>
      <c r="CV36" s="126">
        <f t="shared" si="29"/>
        <v>561508992</v>
      </c>
      <c r="CW36" s="127">
        <f t="shared" si="30"/>
        <v>280957900</v>
      </c>
      <c r="CX36" s="217">
        <f t="shared" si="31"/>
        <v>280551092</v>
      </c>
      <c r="CY36" s="126">
        <f t="shared" si="32"/>
        <v>4530485185.9000006</v>
      </c>
      <c r="CZ36" s="127">
        <f t="shared" si="33"/>
        <v>4235695152.3500004</v>
      </c>
      <c r="DA36" s="217">
        <f t="shared" si="34"/>
        <v>294790033.55000001</v>
      </c>
      <c r="DB36" s="126">
        <f t="shared" si="35"/>
        <v>645118351.51000011</v>
      </c>
      <c r="DC36" s="127">
        <f t="shared" si="36"/>
        <v>532117132.56000006</v>
      </c>
      <c r="DD36" s="217">
        <f t="shared" si="37"/>
        <v>113001218.95</v>
      </c>
      <c r="DE36" s="128">
        <f t="shared" si="38"/>
        <v>0</v>
      </c>
      <c r="DF36" s="129">
        <f t="shared" si="39"/>
        <v>0</v>
      </c>
      <c r="DG36" s="218">
        <f t="shared" si="40"/>
        <v>0</v>
      </c>
      <c r="DH36" s="128">
        <f t="shared" si="41"/>
        <v>0</v>
      </c>
      <c r="DI36" s="129">
        <f t="shared" si="42"/>
        <v>0</v>
      </c>
      <c r="DJ36" s="132">
        <f t="shared" si="43"/>
        <v>0</v>
      </c>
      <c r="DK36" s="131"/>
      <c r="DL36" s="128">
        <f t="shared" si="48"/>
        <v>0</v>
      </c>
      <c r="DM36" s="129">
        <v>0</v>
      </c>
      <c r="DN36" s="218">
        <v>0</v>
      </c>
      <c r="DO36" s="126">
        <f t="shared" si="44"/>
        <v>16643776676.75</v>
      </c>
      <c r="DP36" s="127">
        <v>9945639367.8799992</v>
      </c>
      <c r="DQ36" s="259">
        <v>6698137308.8699999</v>
      </c>
      <c r="DR36" s="126">
        <f t="shared" si="45"/>
        <v>24210290943.139999</v>
      </c>
      <c r="DS36" s="127">
        <v>6330493580.1599998</v>
      </c>
      <c r="DT36" s="217">
        <v>17879797362.98</v>
      </c>
      <c r="DU36" s="126">
        <f t="shared" si="0"/>
        <v>26058194</v>
      </c>
      <c r="DV36" s="127">
        <v>23572919</v>
      </c>
      <c r="DW36" s="133">
        <v>2485275</v>
      </c>
    </row>
    <row r="37" spans="1:127" s="134" customFormat="1" ht="13.2" x14ac:dyDescent="0.3">
      <c r="A37" s="135"/>
      <c r="B37" s="205" t="s">
        <v>12</v>
      </c>
      <c r="C37" s="136">
        <f t="shared" si="1"/>
        <v>13645132177.66</v>
      </c>
      <c r="D37" s="124">
        <v>13028642518.65</v>
      </c>
      <c r="E37" s="125">
        <v>616489659.00999999</v>
      </c>
      <c r="F37" s="126">
        <f t="shared" si="2"/>
        <v>9707305091.6200008</v>
      </c>
      <c r="G37" s="127">
        <v>9517077191.6200008</v>
      </c>
      <c r="H37" s="217">
        <v>190227900</v>
      </c>
      <c r="I37" s="126">
        <f t="shared" si="3"/>
        <v>500968091</v>
      </c>
      <c r="J37" s="127">
        <v>252648720</v>
      </c>
      <c r="K37" s="217">
        <v>248319371</v>
      </c>
      <c r="L37" s="126">
        <f t="shared" si="4"/>
        <v>3129867076.2200003</v>
      </c>
      <c r="M37" s="127">
        <v>2993773046.21</v>
      </c>
      <c r="N37" s="217">
        <v>136094030.00999999</v>
      </c>
      <c r="O37" s="126">
        <f t="shared" si="49"/>
        <v>3129867075.2200003</v>
      </c>
      <c r="P37" s="127">
        <v>2993773046.21</v>
      </c>
      <c r="Q37" s="217">
        <v>136094029.00999999</v>
      </c>
      <c r="R37" s="126">
        <f t="shared" si="50"/>
        <v>2106369640.3200002</v>
      </c>
      <c r="S37" s="127">
        <v>2012332752.2</v>
      </c>
      <c r="T37" s="217">
        <v>94036888.120000005</v>
      </c>
      <c r="U37" s="126">
        <f t="shared" si="7"/>
        <v>1023497434.9</v>
      </c>
      <c r="V37" s="127">
        <v>981440294.00999999</v>
      </c>
      <c r="W37" s="217">
        <v>42057140.890000001</v>
      </c>
      <c r="X37" s="128">
        <f t="shared" si="47"/>
        <v>0</v>
      </c>
      <c r="Y37" s="129">
        <v>0</v>
      </c>
      <c r="Z37" s="218">
        <v>0</v>
      </c>
      <c r="AA37" s="126">
        <f t="shared" si="9"/>
        <v>306991918.81999999</v>
      </c>
      <c r="AB37" s="127">
        <v>265143560.81999999</v>
      </c>
      <c r="AC37" s="217">
        <v>41848358</v>
      </c>
      <c r="AD37" s="128">
        <f t="shared" si="10"/>
        <v>0</v>
      </c>
      <c r="AE37" s="129">
        <v>0</v>
      </c>
      <c r="AF37" s="218">
        <v>0</v>
      </c>
      <c r="AG37" s="128">
        <f t="shared" si="11"/>
        <v>0</v>
      </c>
      <c r="AH37" s="129">
        <v>0</v>
      </c>
      <c r="AI37" s="218">
        <v>0</v>
      </c>
      <c r="AJ37" s="130"/>
      <c r="AK37" s="450">
        <v>1069509667.38</v>
      </c>
      <c r="AL37" s="451"/>
      <c r="AM37" s="365">
        <v>584967813</v>
      </c>
      <c r="AN37" s="366"/>
      <c r="AO37" s="367">
        <v>0</v>
      </c>
      <c r="AP37" s="368"/>
      <c r="AQ37" s="365">
        <v>465694352.35000002</v>
      </c>
      <c r="AR37" s="366"/>
      <c r="AS37" s="365">
        <v>465694352.35000002</v>
      </c>
      <c r="AT37" s="366"/>
      <c r="AU37" s="365">
        <v>306290288.91000003</v>
      </c>
      <c r="AV37" s="366"/>
      <c r="AW37" s="365">
        <v>159404063.44</v>
      </c>
      <c r="AX37" s="366"/>
      <c r="AY37" s="367">
        <v>0</v>
      </c>
      <c r="AZ37" s="368"/>
      <c r="BA37" s="365">
        <v>18847502.030000001</v>
      </c>
      <c r="BB37" s="366"/>
      <c r="BC37" s="367">
        <v>0</v>
      </c>
      <c r="BD37" s="368"/>
      <c r="BE37" s="367">
        <v>0</v>
      </c>
      <c r="BF37" s="369"/>
      <c r="BG37" s="131"/>
      <c r="BH37" s="136">
        <f t="shared" si="12"/>
        <v>998641610.88</v>
      </c>
      <c r="BI37" s="124">
        <v>748682584.73000002</v>
      </c>
      <c r="BJ37" s="125">
        <v>249959026.15000001</v>
      </c>
      <c r="BK37" s="126">
        <f t="shared" si="13"/>
        <v>102005489.56999999</v>
      </c>
      <c r="BL37" s="127">
        <v>89782251.989999995</v>
      </c>
      <c r="BM37" s="217">
        <v>12223237.58</v>
      </c>
      <c r="BN37" s="128">
        <f t="shared" si="14"/>
        <v>0</v>
      </c>
      <c r="BO37" s="129">
        <v>0</v>
      </c>
      <c r="BP37" s="218">
        <v>0</v>
      </c>
      <c r="BQ37" s="126">
        <f t="shared" si="15"/>
        <v>518146907</v>
      </c>
      <c r="BR37" s="127">
        <v>376009602</v>
      </c>
      <c r="BS37" s="217">
        <v>142137305</v>
      </c>
      <c r="BT37" s="126">
        <f t="shared" si="16"/>
        <v>518146907</v>
      </c>
      <c r="BU37" s="127">
        <v>376009602</v>
      </c>
      <c r="BV37" s="217">
        <v>142137305</v>
      </c>
      <c r="BW37" s="126">
        <f t="shared" si="17"/>
        <v>468416176</v>
      </c>
      <c r="BX37" s="127">
        <v>336187893</v>
      </c>
      <c r="BY37" s="217">
        <v>132228283</v>
      </c>
      <c r="BZ37" s="126">
        <f t="shared" si="18"/>
        <v>49730731</v>
      </c>
      <c r="CA37" s="127">
        <v>39821709</v>
      </c>
      <c r="CB37" s="217">
        <v>9909022</v>
      </c>
      <c r="CC37" s="128">
        <f t="shared" si="19"/>
        <v>0</v>
      </c>
      <c r="CD37" s="129">
        <v>0</v>
      </c>
      <c r="CE37" s="218">
        <v>0</v>
      </c>
      <c r="CF37" s="126">
        <f t="shared" si="20"/>
        <v>378489214</v>
      </c>
      <c r="CG37" s="127">
        <v>282890731</v>
      </c>
      <c r="CH37" s="217">
        <v>95598483</v>
      </c>
      <c r="CI37" s="128">
        <f t="shared" si="21"/>
        <v>0</v>
      </c>
      <c r="CJ37" s="129">
        <v>0</v>
      </c>
      <c r="CK37" s="218">
        <v>0</v>
      </c>
      <c r="CL37" s="128">
        <f t="shared" si="22"/>
        <v>0</v>
      </c>
      <c r="CM37" s="129">
        <v>0</v>
      </c>
      <c r="CN37" s="218">
        <v>0</v>
      </c>
      <c r="CO37" s="131"/>
      <c r="CP37" s="136">
        <f t="shared" si="23"/>
        <v>15713283455.919998</v>
      </c>
      <c r="CQ37" s="124">
        <f t="shared" si="24"/>
        <v>14846834770.759998</v>
      </c>
      <c r="CR37" s="125">
        <f t="shared" si="25"/>
        <v>866448685.15999997</v>
      </c>
      <c r="CS37" s="126">
        <f t="shared" si="26"/>
        <v>10394278394.190001</v>
      </c>
      <c r="CT37" s="127">
        <f t="shared" si="27"/>
        <v>10191827256.610001</v>
      </c>
      <c r="CU37" s="217">
        <f t="shared" si="28"/>
        <v>202451137.58000001</v>
      </c>
      <c r="CV37" s="126">
        <f t="shared" si="29"/>
        <v>500968091</v>
      </c>
      <c r="CW37" s="127">
        <f t="shared" si="30"/>
        <v>252648720</v>
      </c>
      <c r="CX37" s="217">
        <f t="shared" si="31"/>
        <v>248319371</v>
      </c>
      <c r="CY37" s="126">
        <f t="shared" si="32"/>
        <v>4113708335.5699997</v>
      </c>
      <c r="CZ37" s="127">
        <f t="shared" si="33"/>
        <v>3835477000.5599999</v>
      </c>
      <c r="DA37" s="217">
        <f t="shared" si="34"/>
        <v>278231335.00999999</v>
      </c>
      <c r="DB37" s="126">
        <f t="shared" si="35"/>
        <v>704328634.85000002</v>
      </c>
      <c r="DC37" s="127">
        <f t="shared" si="36"/>
        <v>566881793.85000002</v>
      </c>
      <c r="DD37" s="217">
        <f t="shared" si="37"/>
        <v>137446841</v>
      </c>
      <c r="DE37" s="128">
        <f t="shared" si="38"/>
        <v>0</v>
      </c>
      <c r="DF37" s="129">
        <f t="shared" si="39"/>
        <v>0</v>
      </c>
      <c r="DG37" s="218">
        <f t="shared" si="40"/>
        <v>0</v>
      </c>
      <c r="DH37" s="128">
        <f t="shared" si="41"/>
        <v>0</v>
      </c>
      <c r="DI37" s="129">
        <f t="shared" si="42"/>
        <v>0</v>
      </c>
      <c r="DJ37" s="132">
        <f t="shared" si="43"/>
        <v>0</v>
      </c>
      <c r="DK37" s="131"/>
      <c r="DL37" s="128">
        <v>0</v>
      </c>
      <c r="DM37" s="129">
        <v>0</v>
      </c>
      <c r="DN37" s="218">
        <v>0</v>
      </c>
      <c r="DO37" s="126">
        <f t="shared" si="44"/>
        <v>16312558002.720001</v>
      </c>
      <c r="DP37" s="127">
        <v>9623134108.5400009</v>
      </c>
      <c r="DQ37" s="259">
        <v>6689423894.1800003</v>
      </c>
      <c r="DR37" s="126">
        <f t="shared" si="45"/>
        <v>21462473191.299999</v>
      </c>
      <c r="DS37" s="127">
        <v>6024341485.1400003</v>
      </c>
      <c r="DT37" s="217">
        <v>15438131706.16</v>
      </c>
      <c r="DU37" s="126">
        <f t="shared" si="0"/>
        <v>25920155.850000001</v>
      </c>
      <c r="DV37" s="127">
        <v>23199572.850000001</v>
      </c>
      <c r="DW37" s="133">
        <v>2720583</v>
      </c>
    </row>
    <row r="38" spans="1:127" s="160" customFormat="1" ht="13.2" x14ac:dyDescent="0.3">
      <c r="A38" s="148"/>
      <c r="B38" s="205" t="s">
        <v>13</v>
      </c>
      <c r="C38" s="149">
        <f t="shared" si="1"/>
        <v>15294796848.5</v>
      </c>
      <c r="D38" s="150">
        <v>14613856974.26</v>
      </c>
      <c r="E38" s="151">
        <v>680939874.24000001</v>
      </c>
      <c r="F38" s="152">
        <f t="shared" si="2"/>
        <v>10794320845.52</v>
      </c>
      <c r="G38" s="153">
        <v>10582444745.51</v>
      </c>
      <c r="H38" s="216">
        <v>211876100.00999999</v>
      </c>
      <c r="I38" s="152">
        <f t="shared" si="3"/>
        <v>532869691</v>
      </c>
      <c r="J38" s="153">
        <v>264400042</v>
      </c>
      <c r="K38" s="216">
        <v>268469649</v>
      </c>
      <c r="L38" s="152">
        <f t="shared" si="4"/>
        <v>3691404020.0900002</v>
      </c>
      <c r="M38" s="153">
        <v>3531762850.8600001</v>
      </c>
      <c r="N38" s="216">
        <v>159641169.22999999</v>
      </c>
      <c r="O38" s="152">
        <f t="shared" si="49"/>
        <v>3691404020.0900002</v>
      </c>
      <c r="P38" s="153">
        <v>3531762850.8600001</v>
      </c>
      <c r="Q38" s="216">
        <v>159641169.22999999</v>
      </c>
      <c r="R38" s="152">
        <f t="shared" si="50"/>
        <v>2461681023.0700002</v>
      </c>
      <c r="S38" s="153">
        <v>2352507768.1300001</v>
      </c>
      <c r="T38" s="216">
        <v>109173254.94</v>
      </c>
      <c r="U38" s="152">
        <f t="shared" si="7"/>
        <v>1229722997.02</v>
      </c>
      <c r="V38" s="153">
        <v>1179255082.73</v>
      </c>
      <c r="W38" s="216">
        <v>50467914.289999999</v>
      </c>
      <c r="X38" s="154">
        <f t="shared" si="47"/>
        <v>0</v>
      </c>
      <c r="Y38" s="155">
        <v>0</v>
      </c>
      <c r="Z38" s="215">
        <v>0</v>
      </c>
      <c r="AA38" s="152">
        <f t="shared" si="9"/>
        <v>276202291.88999999</v>
      </c>
      <c r="AB38" s="153">
        <v>235249335.88999999</v>
      </c>
      <c r="AC38" s="216">
        <v>40952956</v>
      </c>
      <c r="AD38" s="154">
        <f t="shared" si="10"/>
        <v>0</v>
      </c>
      <c r="AE38" s="155">
        <v>0</v>
      </c>
      <c r="AF38" s="215">
        <v>0</v>
      </c>
      <c r="AG38" s="154">
        <f t="shared" si="11"/>
        <v>0</v>
      </c>
      <c r="AH38" s="155">
        <v>0</v>
      </c>
      <c r="AI38" s="215">
        <v>0</v>
      </c>
      <c r="AJ38" s="156"/>
      <c r="AK38" s="357">
        <v>1309245324.95</v>
      </c>
      <c r="AL38" s="358"/>
      <c r="AM38" s="359">
        <v>709328865</v>
      </c>
      <c r="AN38" s="360"/>
      <c r="AO38" s="351">
        <v>0</v>
      </c>
      <c r="AP38" s="352"/>
      <c r="AQ38" s="359">
        <v>577148250.95000005</v>
      </c>
      <c r="AR38" s="360"/>
      <c r="AS38" s="359">
        <v>577148250.95000005</v>
      </c>
      <c r="AT38" s="360"/>
      <c r="AU38" s="359">
        <v>383944883</v>
      </c>
      <c r="AV38" s="360"/>
      <c r="AW38" s="359">
        <v>193203367.94999999</v>
      </c>
      <c r="AX38" s="360"/>
      <c r="AY38" s="351">
        <v>0</v>
      </c>
      <c r="AZ38" s="352"/>
      <c r="BA38" s="359">
        <v>22768209</v>
      </c>
      <c r="BB38" s="360"/>
      <c r="BC38" s="351">
        <v>0</v>
      </c>
      <c r="BD38" s="352"/>
      <c r="BE38" s="351">
        <v>0</v>
      </c>
      <c r="BF38" s="356"/>
      <c r="BG38" s="157"/>
      <c r="BH38" s="149">
        <f t="shared" si="12"/>
        <v>1175134722.25</v>
      </c>
      <c r="BI38" s="150">
        <v>887315269.84000003</v>
      </c>
      <c r="BJ38" s="151">
        <v>287819452.40999997</v>
      </c>
      <c r="BK38" s="152">
        <f t="shared" si="13"/>
        <v>117657461.70999999</v>
      </c>
      <c r="BL38" s="153">
        <v>102613288.33</v>
      </c>
      <c r="BM38" s="216">
        <v>15044173.380000001</v>
      </c>
      <c r="BN38" s="154">
        <f t="shared" si="14"/>
        <v>0</v>
      </c>
      <c r="BO38" s="155">
        <v>0</v>
      </c>
      <c r="BP38" s="215">
        <v>0</v>
      </c>
      <c r="BQ38" s="152">
        <f t="shared" si="15"/>
        <v>622790842</v>
      </c>
      <c r="BR38" s="153">
        <v>459058412</v>
      </c>
      <c r="BS38" s="216">
        <v>163732430</v>
      </c>
      <c r="BT38" s="152">
        <f t="shared" si="16"/>
        <v>622790842</v>
      </c>
      <c r="BU38" s="153">
        <v>459058412</v>
      </c>
      <c r="BV38" s="216">
        <v>163732430</v>
      </c>
      <c r="BW38" s="152">
        <f t="shared" si="17"/>
        <v>568342403</v>
      </c>
      <c r="BX38" s="153">
        <v>414918086</v>
      </c>
      <c r="BY38" s="216">
        <v>153424317</v>
      </c>
      <c r="BZ38" s="152">
        <f t="shared" si="18"/>
        <v>54448439</v>
      </c>
      <c r="CA38" s="153">
        <v>44140326</v>
      </c>
      <c r="CB38" s="216">
        <v>10308113</v>
      </c>
      <c r="CC38" s="154">
        <f t="shared" si="19"/>
        <v>0</v>
      </c>
      <c r="CD38" s="155">
        <v>0</v>
      </c>
      <c r="CE38" s="215">
        <v>0</v>
      </c>
      <c r="CF38" s="152">
        <f t="shared" si="20"/>
        <v>434686419</v>
      </c>
      <c r="CG38" s="153">
        <v>325643570</v>
      </c>
      <c r="CH38" s="216">
        <v>109042849</v>
      </c>
      <c r="CI38" s="154">
        <f t="shared" si="21"/>
        <v>0</v>
      </c>
      <c r="CJ38" s="155">
        <v>0</v>
      </c>
      <c r="CK38" s="215">
        <v>0</v>
      </c>
      <c r="CL38" s="154">
        <f t="shared" si="22"/>
        <v>0</v>
      </c>
      <c r="CM38" s="155">
        <v>0</v>
      </c>
      <c r="CN38" s="215">
        <v>0</v>
      </c>
      <c r="CO38" s="157"/>
      <c r="CP38" s="149">
        <f t="shared" si="23"/>
        <v>17779176895.700001</v>
      </c>
      <c r="CQ38" s="150">
        <f t="shared" si="24"/>
        <v>16810417569.050001</v>
      </c>
      <c r="CR38" s="151">
        <f t="shared" si="25"/>
        <v>968759326.64999998</v>
      </c>
      <c r="CS38" s="152">
        <f t="shared" si="26"/>
        <v>11621307172.23</v>
      </c>
      <c r="CT38" s="153">
        <f t="shared" si="27"/>
        <v>11394386898.84</v>
      </c>
      <c r="CU38" s="216">
        <f t="shared" si="28"/>
        <v>226920273.38999999</v>
      </c>
      <c r="CV38" s="152">
        <f t="shared" si="29"/>
        <v>532869691</v>
      </c>
      <c r="CW38" s="153">
        <f t="shared" si="30"/>
        <v>264400042</v>
      </c>
      <c r="CX38" s="216">
        <f t="shared" si="31"/>
        <v>268469649</v>
      </c>
      <c r="CY38" s="152">
        <f t="shared" si="32"/>
        <v>4891343113.0400009</v>
      </c>
      <c r="CZ38" s="153">
        <f t="shared" si="33"/>
        <v>4567969513.8100004</v>
      </c>
      <c r="DA38" s="216">
        <f t="shared" si="34"/>
        <v>323373599.23000002</v>
      </c>
      <c r="DB38" s="152">
        <f t="shared" si="35"/>
        <v>733656919.88999999</v>
      </c>
      <c r="DC38" s="153">
        <f t="shared" si="36"/>
        <v>583661114.88999999</v>
      </c>
      <c r="DD38" s="216">
        <f t="shared" si="37"/>
        <v>149995805</v>
      </c>
      <c r="DE38" s="154">
        <f t="shared" si="38"/>
        <v>0</v>
      </c>
      <c r="DF38" s="155">
        <f t="shared" si="39"/>
        <v>0</v>
      </c>
      <c r="DG38" s="215">
        <f t="shared" si="40"/>
        <v>0</v>
      </c>
      <c r="DH38" s="154">
        <f t="shared" si="41"/>
        <v>0</v>
      </c>
      <c r="DI38" s="155">
        <f t="shared" si="42"/>
        <v>0</v>
      </c>
      <c r="DJ38" s="158">
        <f t="shared" si="43"/>
        <v>0</v>
      </c>
      <c r="DK38" s="157"/>
      <c r="DL38" s="154">
        <v>0</v>
      </c>
      <c r="DM38" s="155">
        <v>0</v>
      </c>
      <c r="DN38" s="215">
        <v>0</v>
      </c>
      <c r="DO38" s="152">
        <f t="shared" si="44"/>
        <v>17702371760.419998</v>
      </c>
      <c r="DP38" s="153">
        <v>10670182781.83</v>
      </c>
      <c r="DQ38" s="258">
        <v>7032188978.5900002</v>
      </c>
      <c r="DR38" s="152">
        <f t="shared" si="45"/>
        <v>23740202390.889999</v>
      </c>
      <c r="DS38" s="153">
        <v>6511487743.9899998</v>
      </c>
      <c r="DT38" s="216">
        <v>17228714646.900002</v>
      </c>
      <c r="DU38" s="152">
        <f t="shared" si="0"/>
        <v>28554949.050000001</v>
      </c>
      <c r="DV38" s="153">
        <v>25778917.050000001</v>
      </c>
      <c r="DW38" s="159">
        <v>2776032</v>
      </c>
    </row>
    <row r="39" spans="1:127" s="36" customFormat="1" ht="13.2" x14ac:dyDescent="0.25">
      <c r="A39" s="148"/>
      <c r="B39" s="205" t="s">
        <v>14</v>
      </c>
      <c r="C39" s="149">
        <f t="shared" si="1"/>
        <v>15522203612.66</v>
      </c>
      <c r="D39" s="150">
        <v>14825344580.879999</v>
      </c>
      <c r="E39" s="151">
        <v>696859031.77999997</v>
      </c>
      <c r="F39" s="152">
        <f t="shared" si="2"/>
        <v>11036563301.07</v>
      </c>
      <c r="G39" s="153">
        <v>10795422073.07</v>
      </c>
      <c r="H39" s="216">
        <v>241141228</v>
      </c>
      <c r="I39" s="152">
        <f t="shared" si="3"/>
        <v>510900498</v>
      </c>
      <c r="J39" s="153">
        <v>237877119</v>
      </c>
      <c r="K39" s="216">
        <v>273023379</v>
      </c>
      <c r="L39" s="152">
        <f t="shared" si="4"/>
        <v>3748282473.6900001</v>
      </c>
      <c r="M39" s="153">
        <v>3588784795.9099998</v>
      </c>
      <c r="N39" s="216">
        <v>159497677.78</v>
      </c>
      <c r="O39" s="152">
        <f t="shared" si="49"/>
        <v>3748282474.6900001</v>
      </c>
      <c r="P39" s="153">
        <v>3588784795.9099998</v>
      </c>
      <c r="Q39" s="216">
        <v>159497678.78</v>
      </c>
      <c r="R39" s="152">
        <f t="shared" si="50"/>
        <v>2492757956.7800002</v>
      </c>
      <c r="S39" s="153">
        <v>2385712903.75</v>
      </c>
      <c r="T39" s="216">
        <v>107045053.03</v>
      </c>
      <c r="U39" s="152">
        <f t="shared" si="7"/>
        <v>1255524517.9100001</v>
      </c>
      <c r="V39" s="153">
        <v>1203071892.1600001</v>
      </c>
      <c r="W39" s="216">
        <v>52452625.75</v>
      </c>
      <c r="X39" s="154">
        <f t="shared" si="47"/>
        <v>0</v>
      </c>
      <c r="Y39" s="155">
        <v>0</v>
      </c>
      <c r="Z39" s="215">
        <v>0</v>
      </c>
      <c r="AA39" s="152">
        <f t="shared" si="9"/>
        <v>226457339.90000001</v>
      </c>
      <c r="AB39" s="153">
        <v>203260592.90000001</v>
      </c>
      <c r="AC39" s="216">
        <v>23196747</v>
      </c>
      <c r="AD39" s="154">
        <f t="shared" si="10"/>
        <v>0</v>
      </c>
      <c r="AE39" s="155">
        <v>0</v>
      </c>
      <c r="AF39" s="215">
        <v>0</v>
      </c>
      <c r="AG39" s="154">
        <f t="shared" si="11"/>
        <v>0</v>
      </c>
      <c r="AH39" s="155">
        <v>0</v>
      </c>
      <c r="AI39" s="215">
        <v>0</v>
      </c>
      <c r="AJ39" s="156"/>
      <c r="AK39" s="357">
        <v>1536546585.3599999</v>
      </c>
      <c r="AL39" s="358"/>
      <c r="AM39" s="359">
        <v>855993025</v>
      </c>
      <c r="AN39" s="360"/>
      <c r="AO39" s="351">
        <v>0</v>
      </c>
      <c r="AP39" s="352"/>
      <c r="AQ39" s="359">
        <v>658728005.36000001</v>
      </c>
      <c r="AR39" s="360"/>
      <c r="AS39" s="359">
        <v>658728005.36000001</v>
      </c>
      <c r="AT39" s="360"/>
      <c r="AU39" s="359">
        <v>435902128.60000002</v>
      </c>
      <c r="AV39" s="360"/>
      <c r="AW39" s="359">
        <v>222825876.75999999</v>
      </c>
      <c r="AX39" s="360"/>
      <c r="AY39" s="351">
        <v>0</v>
      </c>
      <c r="AZ39" s="352"/>
      <c r="BA39" s="359">
        <v>21825555</v>
      </c>
      <c r="BB39" s="360"/>
      <c r="BC39" s="351">
        <v>0</v>
      </c>
      <c r="BD39" s="352"/>
      <c r="BE39" s="351">
        <v>0</v>
      </c>
      <c r="BF39" s="356"/>
      <c r="BG39" s="157"/>
      <c r="BH39" s="149">
        <f t="shared" si="12"/>
        <v>1237536809.6500001</v>
      </c>
      <c r="BI39" s="150">
        <v>951304283.62000012</v>
      </c>
      <c r="BJ39" s="151">
        <v>286232526.02999997</v>
      </c>
      <c r="BK39" s="152">
        <f t="shared" si="13"/>
        <v>121176931.66999999</v>
      </c>
      <c r="BL39" s="153">
        <v>107964777.34999999</v>
      </c>
      <c r="BM39" s="216">
        <v>13212154.32</v>
      </c>
      <c r="BN39" s="154">
        <f t="shared" si="14"/>
        <v>0</v>
      </c>
      <c r="BO39" s="155">
        <v>0</v>
      </c>
      <c r="BP39" s="215">
        <v>0</v>
      </c>
      <c r="BQ39" s="152">
        <f t="shared" si="15"/>
        <v>700172698.21000004</v>
      </c>
      <c r="BR39" s="153">
        <v>532614508.36000001</v>
      </c>
      <c r="BS39" s="216">
        <v>167558189.84999999</v>
      </c>
      <c r="BT39" s="152">
        <f t="shared" si="16"/>
        <v>700172698.21000004</v>
      </c>
      <c r="BU39" s="153">
        <v>532614508.36000001</v>
      </c>
      <c r="BV39" s="216">
        <v>167558189.84999999</v>
      </c>
      <c r="BW39" s="152">
        <f t="shared" si="17"/>
        <v>629781075.60000002</v>
      </c>
      <c r="BX39" s="153">
        <v>476348425.75</v>
      </c>
      <c r="BY39" s="216">
        <v>153432649.84999999</v>
      </c>
      <c r="BZ39" s="152">
        <f t="shared" si="18"/>
        <v>70391622.609999999</v>
      </c>
      <c r="CA39" s="153">
        <v>56266082.609999999</v>
      </c>
      <c r="CB39" s="216">
        <v>14125540</v>
      </c>
      <c r="CC39" s="154">
        <f t="shared" si="19"/>
        <v>0</v>
      </c>
      <c r="CD39" s="155">
        <v>0</v>
      </c>
      <c r="CE39" s="215">
        <v>0</v>
      </c>
      <c r="CF39" s="152">
        <f t="shared" si="20"/>
        <v>416187179.77000004</v>
      </c>
      <c r="CG39" s="153">
        <v>310724997.91000003</v>
      </c>
      <c r="CH39" s="216">
        <v>105462181.86</v>
      </c>
      <c r="CI39" s="154">
        <f t="shared" si="21"/>
        <v>0</v>
      </c>
      <c r="CJ39" s="155">
        <v>0</v>
      </c>
      <c r="CK39" s="215">
        <v>0</v>
      </c>
      <c r="CL39" s="154">
        <f t="shared" si="22"/>
        <v>0</v>
      </c>
      <c r="CM39" s="155">
        <v>0</v>
      </c>
      <c r="CN39" s="215">
        <v>0</v>
      </c>
      <c r="CO39" s="157"/>
      <c r="CP39" s="149">
        <f t="shared" si="23"/>
        <v>18296287007.670002</v>
      </c>
      <c r="CQ39" s="150">
        <f t="shared" si="24"/>
        <v>17313195449.860001</v>
      </c>
      <c r="CR39" s="151">
        <f t="shared" si="25"/>
        <v>983091557.80999994</v>
      </c>
      <c r="CS39" s="152">
        <f t="shared" si="26"/>
        <v>12013733257.74</v>
      </c>
      <c r="CT39" s="153">
        <f t="shared" si="27"/>
        <v>11759379875.42</v>
      </c>
      <c r="CU39" s="216">
        <f t="shared" si="28"/>
        <v>254353382.31999999</v>
      </c>
      <c r="CV39" s="152">
        <f t="shared" si="29"/>
        <v>510900498</v>
      </c>
      <c r="CW39" s="153">
        <f t="shared" si="30"/>
        <v>237877119</v>
      </c>
      <c r="CX39" s="216">
        <f t="shared" si="31"/>
        <v>273023379</v>
      </c>
      <c r="CY39" s="152">
        <f t="shared" si="32"/>
        <v>5107183177.2600002</v>
      </c>
      <c r="CZ39" s="153">
        <f t="shared" si="33"/>
        <v>4780127309.6300001</v>
      </c>
      <c r="DA39" s="216">
        <f t="shared" si="34"/>
        <v>327055867.63</v>
      </c>
      <c r="DB39" s="152">
        <f t="shared" si="35"/>
        <v>664470074.67000008</v>
      </c>
      <c r="DC39" s="153">
        <f t="shared" si="36"/>
        <v>535811145.81000006</v>
      </c>
      <c r="DD39" s="216">
        <f t="shared" si="37"/>
        <v>128658928.86</v>
      </c>
      <c r="DE39" s="154">
        <f t="shared" si="38"/>
        <v>0</v>
      </c>
      <c r="DF39" s="155">
        <f t="shared" si="39"/>
        <v>0</v>
      </c>
      <c r="DG39" s="215">
        <f t="shared" si="40"/>
        <v>0</v>
      </c>
      <c r="DH39" s="154">
        <f t="shared" si="41"/>
        <v>0</v>
      </c>
      <c r="DI39" s="155">
        <f t="shared" si="42"/>
        <v>0</v>
      </c>
      <c r="DJ39" s="158">
        <f t="shared" si="43"/>
        <v>0</v>
      </c>
      <c r="DK39" s="157"/>
      <c r="DL39" s="154">
        <v>0</v>
      </c>
      <c r="DM39" s="155">
        <v>0</v>
      </c>
      <c r="DN39" s="215">
        <v>0</v>
      </c>
      <c r="DO39" s="152">
        <f t="shared" si="44"/>
        <v>18864311196.779999</v>
      </c>
      <c r="DP39" s="153">
        <v>10551135906.74</v>
      </c>
      <c r="DQ39" s="258">
        <v>8313175290.04</v>
      </c>
      <c r="DR39" s="152">
        <f t="shared" si="45"/>
        <v>25280653484.98</v>
      </c>
      <c r="DS39" s="153">
        <v>6371093755.96</v>
      </c>
      <c r="DT39" s="216">
        <v>18909559729.02</v>
      </c>
      <c r="DU39" s="152">
        <f t="shared" si="0"/>
        <v>28935777.640000001</v>
      </c>
      <c r="DV39" s="153">
        <v>26124571.640000001</v>
      </c>
      <c r="DW39" s="159">
        <v>2811206</v>
      </c>
    </row>
    <row r="40" spans="1:127" s="36" customFormat="1" ht="13.2" x14ac:dyDescent="0.25">
      <c r="A40" s="148"/>
      <c r="B40" s="205" t="s">
        <v>43</v>
      </c>
      <c r="C40" s="149">
        <f t="shared" si="1"/>
        <v>15745311580.17</v>
      </c>
      <c r="D40" s="150">
        <v>15019674936.24</v>
      </c>
      <c r="E40" s="151">
        <v>725636643.92999995</v>
      </c>
      <c r="F40" s="152">
        <f t="shared" si="2"/>
        <v>11182391378.969999</v>
      </c>
      <c r="G40" s="153">
        <v>10931968512.969999</v>
      </c>
      <c r="H40" s="216">
        <v>250422866</v>
      </c>
      <c r="I40" s="152">
        <f t="shared" si="3"/>
        <v>519281557</v>
      </c>
      <c r="J40" s="153">
        <v>237753955</v>
      </c>
      <c r="K40" s="216">
        <v>281527602</v>
      </c>
      <c r="L40" s="152">
        <f t="shared" si="4"/>
        <v>3823672642.1299996</v>
      </c>
      <c r="M40" s="153">
        <v>3653163699.1999998</v>
      </c>
      <c r="N40" s="216">
        <v>170508942.93000001</v>
      </c>
      <c r="O40" s="152">
        <f t="shared" si="49"/>
        <v>3823672645.1299996</v>
      </c>
      <c r="P40" s="153">
        <v>3653163698.1999998</v>
      </c>
      <c r="Q40" s="216">
        <v>170508946.93000001</v>
      </c>
      <c r="R40" s="152">
        <f t="shared" si="50"/>
        <v>2524648255.77</v>
      </c>
      <c r="S40" s="153">
        <v>2409104481.7399998</v>
      </c>
      <c r="T40" s="216">
        <v>115543774.03</v>
      </c>
      <c r="U40" s="152">
        <f t="shared" si="7"/>
        <v>1299024389.3600001</v>
      </c>
      <c r="V40" s="153">
        <v>1244059216.46</v>
      </c>
      <c r="W40" s="216">
        <v>54965172.899999999</v>
      </c>
      <c r="X40" s="154">
        <f t="shared" si="47"/>
        <v>0</v>
      </c>
      <c r="Y40" s="155">
        <v>0</v>
      </c>
      <c r="Z40" s="215">
        <v>0</v>
      </c>
      <c r="AA40" s="152">
        <f t="shared" si="9"/>
        <v>219966002.06999999</v>
      </c>
      <c r="AB40" s="153">
        <v>196788769.06999999</v>
      </c>
      <c r="AC40" s="216">
        <v>23177233</v>
      </c>
      <c r="AD40" s="154">
        <f t="shared" si="10"/>
        <v>0</v>
      </c>
      <c r="AE40" s="155">
        <v>0</v>
      </c>
      <c r="AF40" s="215">
        <v>0</v>
      </c>
      <c r="AG40" s="154">
        <f t="shared" si="11"/>
        <v>0</v>
      </c>
      <c r="AH40" s="155">
        <v>0</v>
      </c>
      <c r="AI40" s="215">
        <v>0</v>
      </c>
      <c r="AJ40" s="156"/>
      <c r="AK40" s="357">
        <v>1672249538.0799999</v>
      </c>
      <c r="AL40" s="358"/>
      <c r="AM40" s="359">
        <v>931376029</v>
      </c>
      <c r="AN40" s="360"/>
      <c r="AO40" s="351">
        <v>0</v>
      </c>
      <c r="AP40" s="352"/>
      <c r="AQ40" s="359">
        <v>718748432.39999998</v>
      </c>
      <c r="AR40" s="360"/>
      <c r="AS40" s="359">
        <v>718748432.39999998</v>
      </c>
      <c r="AT40" s="360"/>
      <c r="AU40" s="359">
        <v>472493815.45999998</v>
      </c>
      <c r="AV40" s="360"/>
      <c r="AW40" s="359">
        <v>246254616.94</v>
      </c>
      <c r="AX40" s="360"/>
      <c r="AY40" s="351">
        <v>0</v>
      </c>
      <c r="AZ40" s="352"/>
      <c r="BA40" s="359">
        <v>22125076.68</v>
      </c>
      <c r="BB40" s="360"/>
      <c r="BC40" s="351">
        <v>0</v>
      </c>
      <c r="BD40" s="352"/>
      <c r="BE40" s="351">
        <v>0</v>
      </c>
      <c r="BF40" s="356"/>
      <c r="BG40" s="157"/>
      <c r="BH40" s="149">
        <f t="shared" si="12"/>
        <v>1309541053.98</v>
      </c>
      <c r="BI40" s="150">
        <v>989118714.91999996</v>
      </c>
      <c r="BJ40" s="151">
        <v>320422339.06</v>
      </c>
      <c r="BK40" s="152">
        <f t="shared" si="13"/>
        <v>121352426.57000001</v>
      </c>
      <c r="BL40" s="153">
        <v>106271981.04000001</v>
      </c>
      <c r="BM40" s="216">
        <v>15080445.529999999</v>
      </c>
      <c r="BN40" s="154">
        <f t="shared" si="14"/>
        <v>0</v>
      </c>
      <c r="BO40" s="155">
        <v>0</v>
      </c>
      <c r="BP40" s="215">
        <v>0</v>
      </c>
      <c r="BQ40" s="152">
        <f t="shared" si="15"/>
        <v>747522598.41999996</v>
      </c>
      <c r="BR40" s="153">
        <v>564498758.52999997</v>
      </c>
      <c r="BS40" s="216">
        <v>183023839.88999999</v>
      </c>
      <c r="BT40" s="152">
        <f t="shared" si="16"/>
        <v>747522598.41999996</v>
      </c>
      <c r="BU40" s="153">
        <v>564498758.52999997</v>
      </c>
      <c r="BV40" s="216">
        <v>183023839.88999999</v>
      </c>
      <c r="BW40" s="152">
        <f t="shared" si="17"/>
        <v>667566987.24000001</v>
      </c>
      <c r="BX40" s="153">
        <v>499877949.35000002</v>
      </c>
      <c r="BY40" s="216">
        <v>167689037.88999999</v>
      </c>
      <c r="BZ40" s="152">
        <f t="shared" si="18"/>
        <v>79955611.180000007</v>
      </c>
      <c r="CA40" s="153">
        <v>64620809.18</v>
      </c>
      <c r="CB40" s="216">
        <v>15334802</v>
      </c>
      <c r="CC40" s="154">
        <f t="shared" si="19"/>
        <v>0</v>
      </c>
      <c r="CD40" s="155">
        <v>0</v>
      </c>
      <c r="CE40" s="215">
        <v>0</v>
      </c>
      <c r="CF40" s="152">
        <f t="shared" si="20"/>
        <v>440666028.99000001</v>
      </c>
      <c r="CG40" s="153">
        <v>318347975.35000002</v>
      </c>
      <c r="CH40" s="216">
        <v>122318053.64</v>
      </c>
      <c r="CI40" s="154">
        <f t="shared" si="21"/>
        <v>0</v>
      </c>
      <c r="CJ40" s="155">
        <v>0</v>
      </c>
      <c r="CK40" s="215">
        <v>0</v>
      </c>
      <c r="CL40" s="154">
        <f t="shared" si="22"/>
        <v>0</v>
      </c>
      <c r="CM40" s="155">
        <v>0</v>
      </c>
      <c r="CN40" s="215">
        <v>0</v>
      </c>
      <c r="CO40" s="157"/>
      <c r="CP40" s="149">
        <f t="shared" si="23"/>
        <v>18727102172.23</v>
      </c>
      <c r="CQ40" s="150">
        <f t="shared" si="24"/>
        <v>17681043189.239998</v>
      </c>
      <c r="CR40" s="151">
        <f t="shared" si="25"/>
        <v>1046058982.99</v>
      </c>
      <c r="CS40" s="152">
        <f t="shared" si="26"/>
        <v>12235119834.540001</v>
      </c>
      <c r="CT40" s="153">
        <f t="shared" si="27"/>
        <v>11969616523.01</v>
      </c>
      <c r="CU40" s="216">
        <f t="shared" si="28"/>
        <v>265503311.53</v>
      </c>
      <c r="CV40" s="152">
        <f t="shared" si="29"/>
        <v>519281557</v>
      </c>
      <c r="CW40" s="153">
        <f t="shared" si="30"/>
        <v>237753955</v>
      </c>
      <c r="CX40" s="216">
        <f t="shared" si="31"/>
        <v>281527602</v>
      </c>
      <c r="CY40" s="152">
        <f t="shared" si="32"/>
        <v>5289943672.9499989</v>
      </c>
      <c r="CZ40" s="153">
        <f t="shared" si="33"/>
        <v>4936410890.1299992</v>
      </c>
      <c r="DA40" s="216">
        <f t="shared" si="34"/>
        <v>353532782.81999999</v>
      </c>
      <c r="DB40" s="152">
        <f t="shared" si="35"/>
        <v>682757107.74000001</v>
      </c>
      <c r="DC40" s="153">
        <f t="shared" si="36"/>
        <v>537261821.10000002</v>
      </c>
      <c r="DD40" s="216">
        <f t="shared" si="37"/>
        <v>145495286.63999999</v>
      </c>
      <c r="DE40" s="154">
        <f t="shared" si="38"/>
        <v>0</v>
      </c>
      <c r="DF40" s="155">
        <f t="shared" si="39"/>
        <v>0</v>
      </c>
      <c r="DG40" s="215">
        <f t="shared" si="40"/>
        <v>0</v>
      </c>
      <c r="DH40" s="154">
        <f t="shared" si="41"/>
        <v>0</v>
      </c>
      <c r="DI40" s="155">
        <f t="shared" si="42"/>
        <v>0</v>
      </c>
      <c r="DJ40" s="158">
        <f t="shared" si="43"/>
        <v>0</v>
      </c>
      <c r="DK40" s="157"/>
      <c r="DL40" s="154">
        <v>0</v>
      </c>
      <c r="DM40" s="155">
        <v>0</v>
      </c>
      <c r="DN40" s="215">
        <v>0</v>
      </c>
      <c r="DO40" s="152">
        <f t="shared" si="44"/>
        <v>19544429602.220001</v>
      </c>
      <c r="DP40" s="153">
        <v>10919922188.559999</v>
      </c>
      <c r="DQ40" s="258">
        <v>8624507413.6599998</v>
      </c>
      <c r="DR40" s="152">
        <f t="shared" si="45"/>
        <v>26214516905.099998</v>
      </c>
      <c r="DS40" s="153">
        <v>6468404979.4799995</v>
      </c>
      <c r="DT40" s="216">
        <v>19746111925.619999</v>
      </c>
      <c r="DU40" s="152">
        <f t="shared" si="0"/>
        <v>28672763.050000001</v>
      </c>
      <c r="DV40" s="153">
        <v>25827986.050000001</v>
      </c>
      <c r="DW40" s="159">
        <v>2844777</v>
      </c>
    </row>
    <row r="41" spans="1:127" s="36" customFormat="1" ht="13.2" x14ac:dyDescent="0.25">
      <c r="A41" s="148"/>
      <c r="B41" s="205" t="s">
        <v>15</v>
      </c>
      <c r="C41" s="149">
        <f t="shared" si="1"/>
        <v>15540188379.309999</v>
      </c>
      <c r="D41" s="150">
        <v>14825894838.309999</v>
      </c>
      <c r="E41" s="151">
        <v>714293541</v>
      </c>
      <c r="F41" s="152">
        <f t="shared" si="2"/>
        <v>10964911198.690001</v>
      </c>
      <c r="G41" s="153">
        <v>10712789755.690001</v>
      </c>
      <c r="H41" s="216">
        <v>252121443</v>
      </c>
      <c r="I41" s="152">
        <f t="shared" si="3"/>
        <v>485462904</v>
      </c>
      <c r="J41" s="153">
        <v>218327452</v>
      </c>
      <c r="K41" s="216">
        <v>267135452</v>
      </c>
      <c r="L41" s="152">
        <f t="shared" si="4"/>
        <v>3868235576.4699998</v>
      </c>
      <c r="M41" s="153">
        <v>3699236507.4699998</v>
      </c>
      <c r="N41" s="216">
        <v>168999069</v>
      </c>
      <c r="O41" s="152">
        <f t="shared" si="49"/>
        <v>3868235573.4699998</v>
      </c>
      <c r="P41" s="153">
        <v>3699236507.4699998</v>
      </c>
      <c r="Q41" s="216">
        <v>168999066</v>
      </c>
      <c r="R41" s="152">
        <f t="shared" si="50"/>
        <v>2534250330.4099998</v>
      </c>
      <c r="S41" s="153">
        <v>2421072143.0599999</v>
      </c>
      <c r="T41" s="216">
        <v>113178187.34999999</v>
      </c>
      <c r="U41" s="152">
        <f t="shared" si="7"/>
        <v>1333985243.0600002</v>
      </c>
      <c r="V41" s="153">
        <v>1278164364.4100001</v>
      </c>
      <c r="W41" s="216">
        <v>55820878.649999999</v>
      </c>
      <c r="X41" s="154">
        <f t="shared" si="47"/>
        <v>0</v>
      </c>
      <c r="Y41" s="155">
        <v>0</v>
      </c>
      <c r="Z41" s="215">
        <v>0</v>
      </c>
      <c r="AA41" s="152">
        <f t="shared" si="9"/>
        <v>221578700.15000001</v>
      </c>
      <c r="AB41" s="153">
        <v>195541123.15000001</v>
      </c>
      <c r="AC41" s="216">
        <v>26037577</v>
      </c>
      <c r="AD41" s="154">
        <f t="shared" si="10"/>
        <v>0</v>
      </c>
      <c r="AE41" s="155">
        <v>0</v>
      </c>
      <c r="AF41" s="215">
        <v>0</v>
      </c>
      <c r="AG41" s="154">
        <f t="shared" si="11"/>
        <v>0</v>
      </c>
      <c r="AH41" s="155">
        <v>0</v>
      </c>
      <c r="AI41" s="215">
        <v>0</v>
      </c>
      <c r="AJ41" s="156"/>
      <c r="AK41" s="357">
        <v>1849194580.1099999</v>
      </c>
      <c r="AL41" s="358"/>
      <c r="AM41" s="359">
        <v>964716168</v>
      </c>
      <c r="AN41" s="360"/>
      <c r="AO41" s="351">
        <v>0</v>
      </c>
      <c r="AP41" s="352"/>
      <c r="AQ41" s="359">
        <v>858782446.12</v>
      </c>
      <c r="AR41" s="360"/>
      <c r="AS41" s="359">
        <v>858782446.12</v>
      </c>
      <c r="AT41" s="360"/>
      <c r="AU41" s="359">
        <v>551233737.90999997</v>
      </c>
      <c r="AV41" s="360"/>
      <c r="AW41" s="359">
        <v>307548708.20999998</v>
      </c>
      <c r="AX41" s="360"/>
      <c r="AY41" s="351">
        <v>0</v>
      </c>
      <c r="AZ41" s="352"/>
      <c r="BA41" s="359">
        <v>25695965.989999998</v>
      </c>
      <c r="BB41" s="360"/>
      <c r="BC41" s="351">
        <v>0</v>
      </c>
      <c r="BD41" s="352"/>
      <c r="BE41" s="351">
        <v>0</v>
      </c>
      <c r="BF41" s="356"/>
      <c r="BG41" s="157"/>
      <c r="BH41" s="149">
        <f t="shared" si="12"/>
        <v>1257325843.02</v>
      </c>
      <c r="BI41" s="150">
        <v>952288536.00999999</v>
      </c>
      <c r="BJ41" s="151">
        <v>305037307.00999999</v>
      </c>
      <c r="BK41" s="152">
        <f t="shared" si="13"/>
        <v>128291400.35000001</v>
      </c>
      <c r="BL41" s="153">
        <v>111600260.54000001</v>
      </c>
      <c r="BM41" s="216">
        <v>16691139.810000001</v>
      </c>
      <c r="BN41" s="154">
        <f t="shared" si="14"/>
        <v>0</v>
      </c>
      <c r="BO41" s="155">
        <v>0</v>
      </c>
      <c r="BP41" s="215">
        <v>0</v>
      </c>
      <c r="BQ41" s="152">
        <f t="shared" si="15"/>
        <v>697972306.63</v>
      </c>
      <c r="BR41" s="153">
        <v>523167628.19</v>
      </c>
      <c r="BS41" s="216">
        <v>174804678.44</v>
      </c>
      <c r="BT41" s="152">
        <f t="shared" si="16"/>
        <v>697972306.63</v>
      </c>
      <c r="BU41" s="153">
        <v>523167628.19</v>
      </c>
      <c r="BV41" s="216">
        <v>174804678.44</v>
      </c>
      <c r="BW41" s="152">
        <f t="shared" si="17"/>
        <v>624368824.20000005</v>
      </c>
      <c r="BX41" s="153">
        <v>464686332.75999999</v>
      </c>
      <c r="BY41" s="216">
        <v>159682491.44</v>
      </c>
      <c r="BZ41" s="152">
        <f t="shared" si="18"/>
        <v>73603482.430000007</v>
      </c>
      <c r="CA41" s="153">
        <v>58481295.43</v>
      </c>
      <c r="CB41" s="216">
        <v>15122187</v>
      </c>
      <c r="CC41" s="154">
        <f t="shared" si="19"/>
        <v>0</v>
      </c>
      <c r="CD41" s="155">
        <v>0</v>
      </c>
      <c r="CE41" s="215">
        <v>0</v>
      </c>
      <c r="CF41" s="152">
        <f t="shared" si="20"/>
        <v>431062136.03999996</v>
      </c>
      <c r="CG41" s="153">
        <v>317520647.27999997</v>
      </c>
      <c r="CH41" s="216">
        <v>113541488.76000001</v>
      </c>
      <c r="CI41" s="154">
        <f t="shared" si="21"/>
        <v>0</v>
      </c>
      <c r="CJ41" s="155">
        <v>0</v>
      </c>
      <c r="CK41" s="215">
        <v>0</v>
      </c>
      <c r="CL41" s="154">
        <f t="shared" si="22"/>
        <v>0</v>
      </c>
      <c r="CM41" s="155">
        <v>0</v>
      </c>
      <c r="CN41" s="215">
        <v>0</v>
      </c>
      <c r="CO41" s="157"/>
      <c r="CP41" s="149">
        <f t="shared" si="23"/>
        <v>18646708802.439999</v>
      </c>
      <c r="CQ41" s="150">
        <f t="shared" si="24"/>
        <v>17627377954.43</v>
      </c>
      <c r="CR41" s="151">
        <f t="shared" si="25"/>
        <v>1019330848.01</v>
      </c>
      <c r="CS41" s="152">
        <f t="shared" si="26"/>
        <v>12057918767.040001</v>
      </c>
      <c r="CT41" s="153">
        <f t="shared" si="27"/>
        <v>11789106184.230001</v>
      </c>
      <c r="CU41" s="216">
        <f t="shared" si="28"/>
        <v>268812582.81</v>
      </c>
      <c r="CV41" s="152">
        <f t="shared" si="29"/>
        <v>485462904</v>
      </c>
      <c r="CW41" s="153">
        <f t="shared" si="30"/>
        <v>218327452</v>
      </c>
      <c r="CX41" s="216">
        <f t="shared" si="31"/>
        <v>267135452</v>
      </c>
      <c r="CY41" s="152">
        <f t="shared" si="32"/>
        <v>5424990329.2199993</v>
      </c>
      <c r="CZ41" s="153">
        <f t="shared" si="33"/>
        <v>5081186581.7799997</v>
      </c>
      <c r="DA41" s="216">
        <f t="shared" si="34"/>
        <v>343803747.44</v>
      </c>
      <c r="DB41" s="152">
        <f t="shared" si="35"/>
        <v>678336802.17999995</v>
      </c>
      <c r="DC41" s="153">
        <f t="shared" si="36"/>
        <v>538757736.41999996</v>
      </c>
      <c r="DD41" s="216">
        <f t="shared" si="37"/>
        <v>139579065.75999999</v>
      </c>
      <c r="DE41" s="154">
        <f t="shared" si="38"/>
        <v>0</v>
      </c>
      <c r="DF41" s="155">
        <f t="shared" si="39"/>
        <v>0</v>
      </c>
      <c r="DG41" s="215">
        <f t="shared" si="40"/>
        <v>0</v>
      </c>
      <c r="DH41" s="154">
        <f t="shared" si="41"/>
        <v>0</v>
      </c>
      <c r="DI41" s="155">
        <f t="shared" si="42"/>
        <v>0</v>
      </c>
      <c r="DJ41" s="158">
        <f t="shared" si="43"/>
        <v>0</v>
      </c>
      <c r="DK41" s="157"/>
      <c r="DL41" s="154">
        <v>0</v>
      </c>
      <c r="DM41" s="155">
        <v>0</v>
      </c>
      <c r="DN41" s="215">
        <v>0</v>
      </c>
      <c r="DO41" s="152">
        <f t="shared" si="44"/>
        <v>18583505433.02</v>
      </c>
      <c r="DP41" s="153">
        <v>10661111740.43</v>
      </c>
      <c r="DQ41" s="258">
        <v>7922393692.5900002</v>
      </c>
      <c r="DR41" s="152">
        <f t="shared" si="45"/>
        <v>25196007323.220001</v>
      </c>
      <c r="DS41" s="153">
        <v>6323825846.0100002</v>
      </c>
      <c r="DT41" s="216">
        <v>18872181477.209999</v>
      </c>
      <c r="DU41" s="152">
        <f t="shared" si="0"/>
        <v>28272526.960000001</v>
      </c>
      <c r="DV41" s="153">
        <v>26080774.960000001</v>
      </c>
      <c r="DW41" s="159">
        <v>2191752</v>
      </c>
    </row>
    <row r="42" spans="1:127" s="36" customFormat="1" ht="13.2" x14ac:dyDescent="0.25">
      <c r="A42" s="57"/>
      <c r="B42" s="58" t="s">
        <v>16</v>
      </c>
      <c r="C42" s="149">
        <f t="shared" si="1"/>
        <v>16011371354.709999</v>
      </c>
      <c r="D42" s="67">
        <v>15231705197.16</v>
      </c>
      <c r="E42" s="63">
        <v>779666157.54999995</v>
      </c>
      <c r="F42" s="152">
        <f t="shared" si="2"/>
        <v>11249947022.950001</v>
      </c>
      <c r="G42" s="44">
        <v>11000000676.950001</v>
      </c>
      <c r="H42" s="219">
        <v>249946346</v>
      </c>
      <c r="I42" s="152">
        <f t="shared" si="3"/>
        <v>578845513</v>
      </c>
      <c r="J42" s="44">
        <v>245945385</v>
      </c>
      <c r="K42" s="219">
        <v>332900128</v>
      </c>
      <c r="L42" s="152">
        <f t="shared" si="4"/>
        <v>3963089392.2800002</v>
      </c>
      <c r="M42" s="44">
        <v>3790852248.73</v>
      </c>
      <c r="N42" s="219">
        <v>172237143.55000001</v>
      </c>
      <c r="O42" s="152">
        <f t="shared" si="49"/>
        <v>3963089390.2800002</v>
      </c>
      <c r="P42" s="44">
        <v>3790852248.73</v>
      </c>
      <c r="Q42" s="219">
        <v>172237141.55000001</v>
      </c>
      <c r="R42" s="152">
        <f t="shared" si="50"/>
        <v>2586168181.3099999</v>
      </c>
      <c r="S42" s="44">
        <v>2471417535.9200001</v>
      </c>
      <c r="T42" s="219">
        <v>114750645.39</v>
      </c>
      <c r="U42" s="152">
        <f t="shared" si="7"/>
        <v>1376921208.97</v>
      </c>
      <c r="V42" s="92">
        <v>1319434712.8099999</v>
      </c>
      <c r="W42" s="93">
        <v>57486496.159999996</v>
      </c>
      <c r="X42" s="154">
        <f t="shared" si="47"/>
        <v>0</v>
      </c>
      <c r="Y42" s="155">
        <v>0</v>
      </c>
      <c r="Z42" s="215">
        <v>0</v>
      </c>
      <c r="AA42" s="152">
        <f t="shared" si="9"/>
        <v>219489426.47999999</v>
      </c>
      <c r="AB42" s="44">
        <v>194906886.47999999</v>
      </c>
      <c r="AC42" s="219">
        <v>24582540</v>
      </c>
      <c r="AD42" s="154">
        <f t="shared" si="10"/>
        <v>0</v>
      </c>
      <c r="AE42" s="155">
        <v>0</v>
      </c>
      <c r="AF42" s="215">
        <v>0</v>
      </c>
      <c r="AG42" s="154">
        <f t="shared" si="11"/>
        <v>0</v>
      </c>
      <c r="AH42" s="155">
        <v>0</v>
      </c>
      <c r="AI42" s="215">
        <v>0</v>
      </c>
      <c r="AJ42" s="47"/>
      <c r="AK42" s="447">
        <v>3180061162.4000001</v>
      </c>
      <c r="AL42" s="348"/>
      <c r="AM42" s="353">
        <v>1816571670</v>
      </c>
      <c r="AN42" s="350"/>
      <c r="AO42" s="351">
        <v>0</v>
      </c>
      <c r="AP42" s="352"/>
      <c r="AQ42" s="353">
        <v>1327728085.3800001</v>
      </c>
      <c r="AR42" s="350"/>
      <c r="AS42" s="353">
        <v>1327728085.3800001</v>
      </c>
      <c r="AT42" s="350"/>
      <c r="AU42" s="353">
        <v>857547956.85000002</v>
      </c>
      <c r="AV42" s="350"/>
      <c r="AW42" s="353">
        <v>470180128.52999997</v>
      </c>
      <c r="AX42" s="350"/>
      <c r="AY42" s="354">
        <v>0</v>
      </c>
      <c r="AZ42" s="355"/>
      <c r="BA42" s="353">
        <v>35761407.020000003</v>
      </c>
      <c r="BB42" s="350"/>
      <c r="BC42" s="351">
        <v>0</v>
      </c>
      <c r="BD42" s="352"/>
      <c r="BE42" s="351">
        <v>0</v>
      </c>
      <c r="BF42" s="356"/>
      <c r="BG42" s="48"/>
      <c r="BH42" s="149">
        <f t="shared" si="12"/>
        <v>1377771735.78</v>
      </c>
      <c r="BI42" s="62">
        <v>1038117297.04</v>
      </c>
      <c r="BJ42" s="63">
        <v>339654438.74000001</v>
      </c>
      <c r="BK42" s="152">
        <f t="shared" si="13"/>
        <v>138799348.79999998</v>
      </c>
      <c r="BL42" s="44">
        <v>122402635.48999999</v>
      </c>
      <c r="BM42" s="219">
        <v>16396713.310000001</v>
      </c>
      <c r="BN42" s="154">
        <f t="shared" si="14"/>
        <v>0</v>
      </c>
      <c r="BO42" s="155">
        <v>0</v>
      </c>
      <c r="BP42" s="215">
        <v>0</v>
      </c>
      <c r="BQ42" s="152">
        <f t="shared" si="15"/>
        <v>767236266.83000004</v>
      </c>
      <c r="BR42" s="44">
        <v>582340689.36000001</v>
      </c>
      <c r="BS42" s="219">
        <v>184895577.47</v>
      </c>
      <c r="BT42" s="152">
        <f t="shared" si="16"/>
        <v>767236266.83000004</v>
      </c>
      <c r="BU42" s="44">
        <v>582340689.36000001</v>
      </c>
      <c r="BV42" s="219">
        <v>184895577.47</v>
      </c>
      <c r="BW42" s="152">
        <f t="shared" si="17"/>
        <v>680203048.82000005</v>
      </c>
      <c r="BX42" s="44">
        <v>512085762.35000002</v>
      </c>
      <c r="BY42" s="219">
        <v>168117286.47</v>
      </c>
      <c r="BZ42" s="152">
        <f t="shared" si="18"/>
        <v>87033218.010000005</v>
      </c>
      <c r="CA42" s="44">
        <v>70254927.010000005</v>
      </c>
      <c r="CB42" s="219">
        <v>16778291</v>
      </c>
      <c r="CC42" s="154">
        <f t="shared" si="19"/>
        <v>0</v>
      </c>
      <c r="CD42" s="155">
        <v>0</v>
      </c>
      <c r="CE42" s="215">
        <v>0</v>
      </c>
      <c r="CF42" s="152">
        <f t="shared" si="20"/>
        <v>471736120.14999998</v>
      </c>
      <c r="CG42" s="44">
        <v>333373972.19</v>
      </c>
      <c r="CH42" s="219">
        <v>138362147.96000001</v>
      </c>
      <c r="CI42" s="154">
        <f t="shared" si="21"/>
        <v>0</v>
      </c>
      <c r="CJ42" s="155">
        <v>0</v>
      </c>
      <c r="CK42" s="215">
        <v>0</v>
      </c>
      <c r="CL42" s="154">
        <f t="shared" si="22"/>
        <v>0</v>
      </c>
      <c r="CM42" s="155">
        <v>0</v>
      </c>
      <c r="CN42" s="215">
        <v>0</v>
      </c>
      <c r="CO42" s="48"/>
      <c r="CP42" s="149">
        <f t="shared" si="23"/>
        <v>20569204252.890003</v>
      </c>
      <c r="CQ42" s="150">
        <f t="shared" si="24"/>
        <v>19449883656.600002</v>
      </c>
      <c r="CR42" s="151">
        <f t="shared" si="25"/>
        <v>1119320596.29</v>
      </c>
      <c r="CS42" s="152">
        <f t="shared" si="26"/>
        <v>13205318041.75</v>
      </c>
      <c r="CT42" s="153">
        <f t="shared" si="27"/>
        <v>12938974982.440001</v>
      </c>
      <c r="CU42" s="216">
        <f t="shared" si="28"/>
        <v>266343059.31</v>
      </c>
      <c r="CV42" s="152">
        <f t="shared" si="29"/>
        <v>578845513</v>
      </c>
      <c r="CW42" s="153">
        <f t="shared" si="30"/>
        <v>245945385</v>
      </c>
      <c r="CX42" s="216">
        <f t="shared" si="31"/>
        <v>332900128</v>
      </c>
      <c r="CY42" s="152">
        <f t="shared" si="32"/>
        <v>6058053744.4899998</v>
      </c>
      <c r="CZ42" s="153">
        <f t="shared" si="33"/>
        <v>5700921023.4700003</v>
      </c>
      <c r="DA42" s="216">
        <f t="shared" si="34"/>
        <v>357132721.01999998</v>
      </c>
      <c r="DB42" s="152">
        <f t="shared" si="35"/>
        <v>726986953.6500001</v>
      </c>
      <c r="DC42" s="153">
        <f t="shared" si="36"/>
        <v>564042265.69000006</v>
      </c>
      <c r="DD42" s="216">
        <f t="shared" si="37"/>
        <v>162944687.96000001</v>
      </c>
      <c r="DE42" s="154">
        <f t="shared" si="38"/>
        <v>0</v>
      </c>
      <c r="DF42" s="155">
        <f t="shared" si="39"/>
        <v>0</v>
      </c>
      <c r="DG42" s="215">
        <f t="shared" si="40"/>
        <v>0</v>
      </c>
      <c r="DH42" s="154">
        <f t="shared" si="41"/>
        <v>0</v>
      </c>
      <c r="DI42" s="155">
        <f t="shared" si="42"/>
        <v>0</v>
      </c>
      <c r="DJ42" s="158">
        <f t="shared" si="43"/>
        <v>0</v>
      </c>
      <c r="DK42" s="74"/>
      <c r="DL42" s="154">
        <v>0</v>
      </c>
      <c r="DM42" s="155">
        <v>0</v>
      </c>
      <c r="DN42" s="215">
        <v>0</v>
      </c>
      <c r="DO42" s="152">
        <f t="shared" si="44"/>
        <v>22520908204.84</v>
      </c>
      <c r="DP42" s="44">
        <v>10832627843.110001</v>
      </c>
      <c r="DQ42" s="260">
        <v>11688280361.73</v>
      </c>
      <c r="DR42" s="152">
        <f t="shared" si="45"/>
        <v>28602602114.549999</v>
      </c>
      <c r="DS42" s="44">
        <v>6688360816.3699999</v>
      </c>
      <c r="DT42" s="219">
        <v>21914241298.18</v>
      </c>
      <c r="DU42" s="152">
        <f t="shared" si="0"/>
        <v>28137248.120000001</v>
      </c>
      <c r="DV42" s="44">
        <v>25694210.120000001</v>
      </c>
      <c r="DW42" s="50">
        <v>2443038</v>
      </c>
    </row>
    <row r="43" spans="1:127" s="36" customFormat="1" ht="13.2" x14ac:dyDescent="0.25">
      <c r="A43" s="57"/>
      <c r="B43" s="58" t="s">
        <v>17</v>
      </c>
      <c r="C43" s="149">
        <f t="shared" si="1"/>
        <v>15346078229</v>
      </c>
      <c r="D43" s="67">
        <v>14588670481</v>
      </c>
      <c r="E43" s="63">
        <v>757407748</v>
      </c>
      <c r="F43" s="152">
        <f t="shared" si="2"/>
        <v>10760781844</v>
      </c>
      <c r="G43" s="44">
        <v>10516510659</v>
      </c>
      <c r="H43" s="219">
        <v>244271185</v>
      </c>
      <c r="I43" s="152">
        <f t="shared" si="3"/>
        <v>569809769</v>
      </c>
      <c r="J43" s="44">
        <v>237405565</v>
      </c>
      <c r="K43" s="219">
        <v>332404204</v>
      </c>
      <c r="L43" s="152">
        <f t="shared" si="4"/>
        <v>3807333526</v>
      </c>
      <c r="M43" s="44">
        <v>3645977569</v>
      </c>
      <c r="N43" s="219">
        <v>161355957</v>
      </c>
      <c r="O43" s="152">
        <f t="shared" si="49"/>
        <v>3807333526</v>
      </c>
      <c r="P43" s="44">
        <v>3645977569</v>
      </c>
      <c r="Q43" s="219">
        <v>161355957</v>
      </c>
      <c r="R43" s="152">
        <f t="shared" si="50"/>
        <v>2439469434</v>
      </c>
      <c r="S43" s="44">
        <v>2333723989</v>
      </c>
      <c r="T43" s="219">
        <v>105745445</v>
      </c>
      <c r="U43" s="152">
        <f t="shared" si="7"/>
        <v>1367864092</v>
      </c>
      <c r="V43" s="92">
        <v>1312253580</v>
      </c>
      <c r="W43" s="93">
        <v>55610512</v>
      </c>
      <c r="X43" s="154">
        <f t="shared" si="47"/>
        <v>0</v>
      </c>
      <c r="Y43" s="155">
        <v>0</v>
      </c>
      <c r="Z43" s="215">
        <v>0</v>
      </c>
      <c r="AA43" s="152">
        <f t="shared" si="9"/>
        <v>208153091</v>
      </c>
      <c r="AB43" s="44">
        <v>188776689</v>
      </c>
      <c r="AC43" s="219">
        <v>19376402</v>
      </c>
      <c r="AD43" s="154">
        <f t="shared" si="10"/>
        <v>0</v>
      </c>
      <c r="AE43" s="155">
        <v>0</v>
      </c>
      <c r="AF43" s="215">
        <v>0</v>
      </c>
      <c r="AG43" s="154">
        <f t="shared" si="11"/>
        <v>0</v>
      </c>
      <c r="AH43" s="155">
        <v>0</v>
      </c>
      <c r="AI43" s="215">
        <v>0</v>
      </c>
      <c r="AJ43" s="47"/>
      <c r="AK43" s="447">
        <v>3651864557</v>
      </c>
      <c r="AL43" s="348"/>
      <c r="AM43" s="353">
        <v>2280984280</v>
      </c>
      <c r="AN43" s="350"/>
      <c r="AO43" s="351">
        <v>0</v>
      </c>
      <c r="AP43" s="352"/>
      <c r="AQ43" s="353">
        <v>1336175549</v>
      </c>
      <c r="AR43" s="350"/>
      <c r="AS43" s="353">
        <v>1336175549</v>
      </c>
      <c r="AT43" s="350"/>
      <c r="AU43" s="353">
        <v>840917987</v>
      </c>
      <c r="AV43" s="350"/>
      <c r="AW43" s="353">
        <v>495257562</v>
      </c>
      <c r="AX43" s="350"/>
      <c r="AY43" s="354">
        <v>0</v>
      </c>
      <c r="AZ43" s="355"/>
      <c r="BA43" s="353">
        <v>34704728</v>
      </c>
      <c r="BB43" s="350"/>
      <c r="BC43" s="351">
        <v>0</v>
      </c>
      <c r="BD43" s="352"/>
      <c r="BE43" s="351">
        <v>0</v>
      </c>
      <c r="BF43" s="356"/>
      <c r="BG43" s="48"/>
      <c r="BH43" s="149">
        <f t="shared" si="12"/>
        <v>1407174824.1099999</v>
      </c>
      <c r="BI43" s="62">
        <v>1087193644.8499999</v>
      </c>
      <c r="BJ43" s="63">
        <v>319981179.25999999</v>
      </c>
      <c r="BK43" s="152">
        <f t="shared" si="13"/>
        <v>131542882.03999999</v>
      </c>
      <c r="BL43" s="44">
        <v>115685397.98999999</v>
      </c>
      <c r="BM43" s="219">
        <v>15857484.050000001</v>
      </c>
      <c r="BN43" s="154">
        <f t="shared" si="14"/>
        <v>0</v>
      </c>
      <c r="BO43" s="155">
        <v>0</v>
      </c>
      <c r="BP43" s="215">
        <v>0</v>
      </c>
      <c r="BQ43" s="152">
        <f t="shared" si="15"/>
        <v>785555818.5</v>
      </c>
      <c r="BR43" s="44">
        <v>622728067.86000001</v>
      </c>
      <c r="BS43" s="219">
        <v>162827750.63999999</v>
      </c>
      <c r="BT43" s="152">
        <f t="shared" si="16"/>
        <v>785555818.5</v>
      </c>
      <c r="BU43" s="44">
        <v>622728067.86000001</v>
      </c>
      <c r="BV43" s="219">
        <v>162827750.63999999</v>
      </c>
      <c r="BW43" s="152">
        <f t="shared" si="17"/>
        <v>691495057.48000002</v>
      </c>
      <c r="BX43" s="44">
        <v>542683610.84000003</v>
      </c>
      <c r="BY43" s="219">
        <v>148811446.63999999</v>
      </c>
      <c r="BZ43" s="152">
        <f t="shared" si="18"/>
        <v>94060761.019999996</v>
      </c>
      <c r="CA43" s="44">
        <v>80044457.019999996</v>
      </c>
      <c r="CB43" s="219">
        <v>14016304</v>
      </c>
      <c r="CC43" s="154">
        <f t="shared" si="19"/>
        <v>0</v>
      </c>
      <c r="CD43" s="155">
        <v>0</v>
      </c>
      <c r="CE43" s="215">
        <v>0</v>
      </c>
      <c r="CF43" s="152">
        <f t="shared" si="20"/>
        <v>490076123.56999999</v>
      </c>
      <c r="CG43" s="44">
        <v>348780179</v>
      </c>
      <c r="CH43" s="219">
        <v>141295944.56999999</v>
      </c>
      <c r="CI43" s="154">
        <f t="shared" si="21"/>
        <v>0</v>
      </c>
      <c r="CJ43" s="155">
        <v>0</v>
      </c>
      <c r="CK43" s="215">
        <v>0</v>
      </c>
      <c r="CL43" s="154">
        <f t="shared" si="22"/>
        <v>0</v>
      </c>
      <c r="CM43" s="155">
        <v>0</v>
      </c>
      <c r="CN43" s="215">
        <v>0</v>
      </c>
      <c r="CO43" s="48"/>
      <c r="CP43" s="149">
        <f t="shared" si="23"/>
        <v>20405117610.109997</v>
      </c>
      <c r="CQ43" s="150">
        <f t="shared" si="24"/>
        <v>19327728682.849998</v>
      </c>
      <c r="CR43" s="151">
        <f t="shared" si="25"/>
        <v>1077388927.26</v>
      </c>
      <c r="CS43" s="152">
        <f t="shared" si="26"/>
        <v>13173309006.039999</v>
      </c>
      <c r="CT43" s="153">
        <f t="shared" si="27"/>
        <v>12913180336.99</v>
      </c>
      <c r="CU43" s="216">
        <f t="shared" si="28"/>
        <v>260128669.05000001</v>
      </c>
      <c r="CV43" s="152">
        <f t="shared" si="29"/>
        <v>569809769</v>
      </c>
      <c r="CW43" s="153">
        <f t="shared" si="30"/>
        <v>237405565</v>
      </c>
      <c r="CX43" s="216">
        <f t="shared" si="31"/>
        <v>332404204</v>
      </c>
      <c r="CY43" s="152">
        <f t="shared" si="32"/>
        <v>5929064893.5</v>
      </c>
      <c r="CZ43" s="153">
        <f t="shared" si="33"/>
        <v>5604881185.8599997</v>
      </c>
      <c r="DA43" s="216">
        <f t="shared" si="34"/>
        <v>324183707.63999999</v>
      </c>
      <c r="DB43" s="152">
        <f t="shared" si="35"/>
        <v>732933942.56999993</v>
      </c>
      <c r="DC43" s="153">
        <f t="shared" si="36"/>
        <v>572261596</v>
      </c>
      <c r="DD43" s="216">
        <f t="shared" si="37"/>
        <v>160672346.56999999</v>
      </c>
      <c r="DE43" s="154">
        <f t="shared" si="38"/>
        <v>0</v>
      </c>
      <c r="DF43" s="155">
        <f t="shared" si="39"/>
        <v>0</v>
      </c>
      <c r="DG43" s="215">
        <f t="shared" si="40"/>
        <v>0</v>
      </c>
      <c r="DH43" s="154">
        <f t="shared" si="41"/>
        <v>0</v>
      </c>
      <c r="DI43" s="155">
        <f t="shared" si="42"/>
        <v>0</v>
      </c>
      <c r="DJ43" s="158">
        <f t="shared" si="43"/>
        <v>0</v>
      </c>
      <c r="DK43" s="74"/>
      <c r="DL43" s="154">
        <v>0</v>
      </c>
      <c r="DM43" s="155">
        <v>0</v>
      </c>
      <c r="DN43" s="215">
        <v>0</v>
      </c>
      <c r="DO43" s="152">
        <f t="shared" si="44"/>
        <v>21341594361.049999</v>
      </c>
      <c r="DP43" s="44">
        <v>10261528849.959999</v>
      </c>
      <c r="DQ43" s="260">
        <v>11080065511.09</v>
      </c>
      <c r="DR43" s="152">
        <f t="shared" si="45"/>
        <v>29370626917.670002</v>
      </c>
      <c r="DS43" s="44">
        <v>6902171203.6999998</v>
      </c>
      <c r="DT43" s="219">
        <v>22468455713.970001</v>
      </c>
      <c r="DU43" s="152">
        <f t="shared" si="0"/>
        <v>25825648.239999998</v>
      </c>
      <c r="DV43" s="44">
        <v>23763161.239999998</v>
      </c>
      <c r="DW43" s="50">
        <v>2062487</v>
      </c>
    </row>
    <row r="44" spans="1:127" s="36" customFormat="1" ht="13.2" x14ac:dyDescent="0.25">
      <c r="A44" s="57"/>
      <c r="B44" s="58" t="s">
        <v>18</v>
      </c>
      <c r="C44" s="149">
        <f t="shared" si="1"/>
        <v>15207546830</v>
      </c>
      <c r="D44" s="62">
        <v>14490394506</v>
      </c>
      <c r="E44" s="63">
        <v>717152324</v>
      </c>
      <c r="F44" s="152">
        <f t="shared" si="2"/>
        <v>10750959723</v>
      </c>
      <c r="G44" s="44">
        <v>10501277401</v>
      </c>
      <c r="H44" s="219">
        <v>249682322</v>
      </c>
      <c r="I44" s="152">
        <f t="shared" si="3"/>
        <v>499481966</v>
      </c>
      <c r="J44" s="44">
        <v>227175164</v>
      </c>
      <c r="K44" s="219">
        <v>272306802</v>
      </c>
      <c r="L44" s="152">
        <f t="shared" si="4"/>
        <v>3716629128</v>
      </c>
      <c r="M44" s="44">
        <v>3542929118</v>
      </c>
      <c r="N44" s="219">
        <v>173700010</v>
      </c>
      <c r="O44" s="152">
        <f t="shared" si="49"/>
        <v>3716629128</v>
      </c>
      <c r="P44" s="44">
        <v>3542929118</v>
      </c>
      <c r="Q44" s="219">
        <v>173700010</v>
      </c>
      <c r="R44" s="152">
        <f t="shared" si="50"/>
        <v>2353554691</v>
      </c>
      <c r="S44" s="44">
        <v>2241199319</v>
      </c>
      <c r="T44" s="219">
        <v>112355372</v>
      </c>
      <c r="U44" s="152">
        <f t="shared" si="7"/>
        <v>1363074437</v>
      </c>
      <c r="V44" s="92">
        <v>1301729799</v>
      </c>
      <c r="W44" s="93">
        <v>61344638</v>
      </c>
      <c r="X44" s="154">
        <f t="shared" si="47"/>
        <v>0</v>
      </c>
      <c r="Y44" s="155">
        <v>0</v>
      </c>
      <c r="Z44" s="215">
        <v>0</v>
      </c>
      <c r="AA44" s="152">
        <f t="shared" si="9"/>
        <v>240476013</v>
      </c>
      <c r="AB44" s="44">
        <v>219012823</v>
      </c>
      <c r="AC44" s="219">
        <v>21463190</v>
      </c>
      <c r="AD44" s="154">
        <f t="shared" si="10"/>
        <v>0</v>
      </c>
      <c r="AE44" s="155">
        <v>0</v>
      </c>
      <c r="AF44" s="215">
        <v>0</v>
      </c>
      <c r="AG44" s="154">
        <f t="shared" si="11"/>
        <v>0</v>
      </c>
      <c r="AH44" s="155">
        <v>0</v>
      </c>
      <c r="AI44" s="215">
        <v>0</v>
      </c>
      <c r="AJ44" s="47"/>
      <c r="AK44" s="447">
        <v>1994482599</v>
      </c>
      <c r="AL44" s="348"/>
      <c r="AM44" s="353">
        <v>1043387506</v>
      </c>
      <c r="AN44" s="350"/>
      <c r="AO44" s="351">
        <v>0</v>
      </c>
      <c r="AP44" s="352"/>
      <c r="AQ44" s="353">
        <v>918046917</v>
      </c>
      <c r="AR44" s="350"/>
      <c r="AS44" s="353">
        <v>918046917</v>
      </c>
      <c r="AT44" s="350"/>
      <c r="AU44" s="353">
        <v>575097294</v>
      </c>
      <c r="AV44" s="350"/>
      <c r="AW44" s="353">
        <v>342949623</v>
      </c>
      <c r="AX44" s="350"/>
      <c r="AY44" s="354">
        <v>0</v>
      </c>
      <c r="AZ44" s="355"/>
      <c r="BA44" s="353">
        <v>33048176</v>
      </c>
      <c r="BB44" s="350"/>
      <c r="BC44" s="351">
        <v>0</v>
      </c>
      <c r="BD44" s="352"/>
      <c r="BE44" s="351">
        <v>0</v>
      </c>
      <c r="BF44" s="356"/>
      <c r="BG44" s="48"/>
      <c r="BH44" s="149">
        <f t="shared" si="12"/>
        <v>1204773812.3</v>
      </c>
      <c r="BI44" s="62">
        <v>910163951.02999997</v>
      </c>
      <c r="BJ44" s="63">
        <v>294609861.26999998</v>
      </c>
      <c r="BK44" s="152">
        <f t="shared" si="13"/>
        <v>115408430.48999999</v>
      </c>
      <c r="BL44" s="44">
        <v>102004380.33</v>
      </c>
      <c r="BM44" s="219">
        <v>13404050.16</v>
      </c>
      <c r="BN44" s="154">
        <f t="shared" si="14"/>
        <v>0</v>
      </c>
      <c r="BO44" s="155">
        <v>0</v>
      </c>
      <c r="BP44" s="215">
        <v>0</v>
      </c>
      <c r="BQ44" s="152">
        <f t="shared" si="15"/>
        <v>660997594.76999998</v>
      </c>
      <c r="BR44" s="44">
        <v>492231413.51999998</v>
      </c>
      <c r="BS44" s="219">
        <v>168766181.25</v>
      </c>
      <c r="BT44" s="152">
        <f t="shared" si="16"/>
        <v>660997594.76999998</v>
      </c>
      <c r="BU44" s="44">
        <v>492231413.51999998</v>
      </c>
      <c r="BV44" s="219">
        <v>168766181.25</v>
      </c>
      <c r="BW44" s="152">
        <f t="shared" si="17"/>
        <v>586754063.04999995</v>
      </c>
      <c r="BX44" s="44">
        <v>433522659.80000001</v>
      </c>
      <c r="BY44" s="219">
        <v>153231403.25</v>
      </c>
      <c r="BZ44" s="152">
        <f t="shared" si="18"/>
        <v>74243531.719999999</v>
      </c>
      <c r="CA44" s="44">
        <v>58708753.719999999</v>
      </c>
      <c r="CB44" s="219">
        <v>15534778</v>
      </c>
      <c r="CC44" s="154">
        <f t="shared" si="19"/>
        <v>0</v>
      </c>
      <c r="CD44" s="155">
        <v>0</v>
      </c>
      <c r="CE44" s="215">
        <v>0</v>
      </c>
      <c r="CF44" s="152">
        <f t="shared" si="20"/>
        <v>428367787.04000002</v>
      </c>
      <c r="CG44" s="44">
        <v>315928157.18000001</v>
      </c>
      <c r="CH44" s="219">
        <v>112439629.86</v>
      </c>
      <c r="CI44" s="154">
        <f t="shared" si="21"/>
        <v>0</v>
      </c>
      <c r="CJ44" s="155">
        <v>0</v>
      </c>
      <c r="CK44" s="215">
        <v>0</v>
      </c>
      <c r="CL44" s="154">
        <f t="shared" si="22"/>
        <v>0</v>
      </c>
      <c r="CM44" s="155">
        <v>0</v>
      </c>
      <c r="CN44" s="215">
        <v>0</v>
      </c>
      <c r="CO44" s="48"/>
      <c r="CP44" s="149">
        <f t="shared" si="23"/>
        <v>18406803241.299999</v>
      </c>
      <c r="CQ44" s="150">
        <f t="shared" si="24"/>
        <v>17395041056.029999</v>
      </c>
      <c r="CR44" s="151">
        <f t="shared" si="25"/>
        <v>1011762185.27</v>
      </c>
      <c r="CS44" s="152">
        <f t="shared" si="26"/>
        <v>11909755659.49</v>
      </c>
      <c r="CT44" s="153">
        <f t="shared" si="27"/>
        <v>11646669287.33</v>
      </c>
      <c r="CU44" s="216">
        <f t="shared" si="28"/>
        <v>263086372.16</v>
      </c>
      <c r="CV44" s="152">
        <f t="shared" si="29"/>
        <v>499481966</v>
      </c>
      <c r="CW44" s="153">
        <f t="shared" si="30"/>
        <v>227175164</v>
      </c>
      <c r="CX44" s="216">
        <f t="shared" si="31"/>
        <v>272306802</v>
      </c>
      <c r="CY44" s="152">
        <f t="shared" si="32"/>
        <v>5295673639.7700005</v>
      </c>
      <c r="CZ44" s="153">
        <f t="shared" si="33"/>
        <v>4953207448.5200005</v>
      </c>
      <c r="DA44" s="216">
        <f t="shared" si="34"/>
        <v>342466191.25</v>
      </c>
      <c r="DB44" s="152">
        <f t="shared" si="35"/>
        <v>701891976.04000008</v>
      </c>
      <c r="DC44" s="153">
        <f t="shared" si="36"/>
        <v>567989156.18000007</v>
      </c>
      <c r="DD44" s="216">
        <f t="shared" si="37"/>
        <v>133902819.86</v>
      </c>
      <c r="DE44" s="154">
        <f t="shared" si="38"/>
        <v>0</v>
      </c>
      <c r="DF44" s="155">
        <f t="shared" si="39"/>
        <v>0</v>
      </c>
      <c r="DG44" s="215">
        <f t="shared" si="40"/>
        <v>0</v>
      </c>
      <c r="DH44" s="154">
        <f t="shared" si="41"/>
        <v>0</v>
      </c>
      <c r="DI44" s="155">
        <f t="shared" si="42"/>
        <v>0</v>
      </c>
      <c r="DJ44" s="158">
        <f t="shared" si="43"/>
        <v>0</v>
      </c>
      <c r="DK44" s="74"/>
      <c r="DL44" s="154">
        <v>0</v>
      </c>
      <c r="DM44" s="155">
        <v>0</v>
      </c>
      <c r="DN44" s="215">
        <v>0</v>
      </c>
      <c r="DO44" s="152">
        <f t="shared" si="44"/>
        <v>18511294274.559998</v>
      </c>
      <c r="DP44" s="44">
        <v>10036282144.309999</v>
      </c>
      <c r="DQ44" s="260">
        <v>8475012130.25</v>
      </c>
      <c r="DR44" s="152">
        <f t="shared" si="45"/>
        <v>24973627242.889999</v>
      </c>
      <c r="DS44" s="44">
        <v>6414888564</v>
      </c>
      <c r="DT44" s="219">
        <v>18558738678.889999</v>
      </c>
      <c r="DU44" s="152">
        <f t="shared" si="0"/>
        <v>26906061.100000001</v>
      </c>
      <c r="DV44" s="44">
        <v>23952465.100000001</v>
      </c>
      <c r="DW44" s="50">
        <v>2953596</v>
      </c>
    </row>
    <row r="45" spans="1:127" s="36" customFormat="1" ht="13.2" x14ac:dyDescent="0.25">
      <c r="A45" s="161"/>
      <c r="B45" s="207" t="s">
        <v>19</v>
      </c>
      <c r="C45" s="136">
        <f t="shared" si="1"/>
        <v>16131327062.59</v>
      </c>
      <c r="D45" s="124">
        <v>15322736575.91</v>
      </c>
      <c r="E45" s="125">
        <v>808590486.67999995</v>
      </c>
      <c r="F45" s="126">
        <f t="shared" si="2"/>
        <v>11250137169.33</v>
      </c>
      <c r="G45" s="127">
        <v>10965812579.33</v>
      </c>
      <c r="H45" s="217">
        <v>284324590</v>
      </c>
      <c r="I45" s="126">
        <f t="shared" si="3"/>
        <v>550498531</v>
      </c>
      <c r="J45" s="127">
        <v>245289272</v>
      </c>
      <c r="K45" s="217">
        <v>305209259</v>
      </c>
      <c r="L45" s="126">
        <f t="shared" si="4"/>
        <v>4064800642.2799997</v>
      </c>
      <c r="M45" s="127">
        <v>3870883796.5999999</v>
      </c>
      <c r="N45" s="217">
        <v>193916845.68000001</v>
      </c>
      <c r="O45" s="126">
        <f t="shared" si="49"/>
        <v>4064800643</v>
      </c>
      <c r="P45" s="127">
        <v>3870883797</v>
      </c>
      <c r="Q45" s="217">
        <v>193916846</v>
      </c>
      <c r="R45" s="126">
        <f t="shared" si="50"/>
        <v>2548723089</v>
      </c>
      <c r="S45" s="127">
        <v>2424880213</v>
      </c>
      <c r="T45" s="217">
        <v>123842876</v>
      </c>
      <c r="U45" s="126">
        <f t="shared" si="7"/>
        <v>1516077553</v>
      </c>
      <c r="V45" s="127">
        <v>1446003583</v>
      </c>
      <c r="W45" s="217">
        <v>70073970</v>
      </c>
      <c r="X45" s="128">
        <f t="shared" si="47"/>
        <v>0</v>
      </c>
      <c r="Y45" s="129">
        <v>0</v>
      </c>
      <c r="Z45" s="218">
        <v>0</v>
      </c>
      <c r="AA45" s="126">
        <f t="shared" si="9"/>
        <v>265890719.97999999</v>
      </c>
      <c r="AB45" s="127">
        <v>240750927.97999999</v>
      </c>
      <c r="AC45" s="217">
        <v>25139792</v>
      </c>
      <c r="AD45" s="128">
        <f t="shared" si="10"/>
        <v>0</v>
      </c>
      <c r="AE45" s="129">
        <v>0</v>
      </c>
      <c r="AF45" s="218">
        <v>0</v>
      </c>
      <c r="AG45" s="128">
        <f t="shared" si="11"/>
        <v>0</v>
      </c>
      <c r="AH45" s="129">
        <v>0</v>
      </c>
      <c r="AI45" s="218">
        <v>0</v>
      </c>
      <c r="AJ45" s="130"/>
      <c r="AK45" s="450">
        <v>1772058186.3</v>
      </c>
      <c r="AL45" s="451"/>
      <c r="AM45" s="365">
        <v>947809552</v>
      </c>
      <c r="AN45" s="366"/>
      <c r="AO45" s="367">
        <v>0</v>
      </c>
      <c r="AP45" s="368"/>
      <c r="AQ45" s="365">
        <v>791368281.27999997</v>
      </c>
      <c r="AR45" s="366"/>
      <c r="AS45" s="365">
        <v>791368281.27999997</v>
      </c>
      <c r="AT45" s="366"/>
      <c r="AU45" s="365">
        <v>495968946.93000001</v>
      </c>
      <c r="AV45" s="366"/>
      <c r="AW45" s="365">
        <v>295399334.35000002</v>
      </c>
      <c r="AX45" s="366"/>
      <c r="AY45" s="367">
        <v>0</v>
      </c>
      <c r="AZ45" s="368"/>
      <c r="BA45" s="365">
        <v>32880353.02</v>
      </c>
      <c r="BB45" s="366"/>
      <c r="BC45" s="367">
        <v>0</v>
      </c>
      <c r="BD45" s="368"/>
      <c r="BE45" s="367">
        <v>0</v>
      </c>
      <c r="BF45" s="369"/>
      <c r="BG45" s="131"/>
      <c r="BH45" s="136">
        <f t="shared" si="12"/>
        <v>1420956330.3499999</v>
      </c>
      <c r="BI45" s="124">
        <v>1079980626.1399999</v>
      </c>
      <c r="BJ45" s="125">
        <v>340975704.20999998</v>
      </c>
      <c r="BK45" s="126">
        <f t="shared" si="13"/>
        <v>133130712.10999998</v>
      </c>
      <c r="BL45" s="127">
        <v>120083064.06999999</v>
      </c>
      <c r="BM45" s="217">
        <v>13047648.039999999</v>
      </c>
      <c r="BN45" s="128">
        <f t="shared" si="14"/>
        <v>0</v>
      </c>
      <c r="BO45" s="129">
        <v>0</v>
      </c>
      <c r="BP45" s="218">
        <v>0</v>
      </c>
      <c r="BQ45" s="126">
        <f t="shared" si="15"/>
        <v>816070962.16000009</v>
      </c>
      <c r="BR45" s="127">
        <v>611547678.23000002</v>
      </c>
      <c r="BS45" s="217">
        <v>204523283.93000001</v>
      </c>
      <c r="BT45" s="126">
        <f t="shared" si="16"/>
        <v>816070962.16000009</v>
      </c>
      <c r="BU45" s="127">
        <v>611547678.23000002</v>
      </c>
      <c r="BV45" s="217">
        <v>204523283.93000001</v>
      </c>
      <c r="BW45" s="126">
        <f t="shared" si="17"/>
        <v>719371193.6500001</v>
      </c>
      <c r="BX45" s="127">
        <v>536499060.72000003</v>
      </c>
      <c r="BY45" s="217">
        <v>182872132.93000001</v>
      </c>
      <c r="BZ45" s="126">
        <f t="shared" si="18"/>
        <v>96699768.510000005</v>
      </c>
      <c r="CA45" s="127">
        <v>75048617.510000005</v>
      </c>
      <c r="CB45" s="217">
        <v>21651151</v>
      </c>
      <c r="CC45" s="128">
        <f t="shared" si="19"/>
        <v>0</v>
      </c>
      <c r="CD45" s="129">
        <v>0</v>
      </c>
      <c r="CE45" s="218">
        <v>0</v>
      </c>
      <c r="CF45" s="126">
        <f t="shared" si="20"/>
        <v>471754656.07999998</v>
      </c>
      <c r="CG45" s="127">
        <v>348349883.83999997</v>
      </c>
      <c r="CH45" s="217">
        <v>123404772.23999999</v>
      </c>
      <c r="CI45" s="128">
        <f t="shared" si="21"/>
        <v>0</v>
      </c>
      <c r="CJ45" s="129">
        <v>0</v>
      </c>
      <c r="CK45" s="218">
        <v>0</v>
      </c>
      <c r="CL45" s="128">
        <f t="shared" si="22"/>
        <v>0</v>
      </c>
      <c r="CM45" s="129">
        <v>0</v>
      </c>
      <c r="CN45" s="132">
        <v>0</v>
      </c>
      <c r="CO45" s="131"/>
      <c r="CP45" s="136">
        <f t="shared" si="23"/>
        <v>19324341579.239998</v>
      </c>
      <c r="CQ45" s="124">
        <f t="shared" si="24"/>
        <v>18174775388.349998</v>
      </c>
      <c r="CR45" s="125">
        <f t="shared" si="25"/>
        <v>1149566190.8899999</v>
      </c>
      <c r="CS45" s="126">
        <f t="shared" si="26"/>
        <v>12331077433.440001</v>
      </c>
      <c r="CT45" s="127">
        <f t="shared" si="27"/>
        <v>12033705195.4</v>
      </c>
      <c r="CU45" s="217">
        <f t="shared" si="28"/>
        <v>297372238.04000002</v>
      </c>
      <c r="CV45" s="126">
        <f t="shared" si="29"/>
        <v>550498531</v>
      </c>
      <c r="CW45" s="127">
        <f t="shared" si="30"/>
        <v>245289272</v>
      </c>
      <c r="CX45" s="217">
        <f t="shared" si="31"/>
        <v>305209259</v>
      </c>
      <c r="CY45" s="126">
        <f t="shared" si="32"/>
        <v>5672239885.7200003</v>
      </c>
      <c r="CZ45" s="127">
        <f t="shared" si="33"/>
        <v>5273799756.1100006</v>
      </c>
      <c r="DA45" s="217">
        <f t="shared" si="34"/>
        <v>398440129.61000001</v>
      </c>
      <c r="DB45" s="126">
        <f t="shared" si="35"/>
        <v>770525729.07999992</v>
      </c>
      <c r="DC45" s="127">
        <f t="shared" si="36"/>
        <v>621981164.83999991</v>
      </c>
      <c r="DD45" s="217">
        <f t="shared" si="37"/>
        <v>148544564.24000001</v>
      </c>
      <c r="DE45" s="128">
        <f t="shared" si="38"/>
        <v>0</v>
      </c>
      <c r="DF45" s="129">
        <f t="shared" si="39"/>
        <v>0</v>
      </c>
      <c r="DG45" s="218">
        <f t="shared" si="40"/>
        <v>0</v>
      </c>
      <c r="DH45" s="128">
        <f t="shared" si="41"/>
        <v>0</v>
      </c>
      <c r="DI45" s="129">
        <f t="shared" si="42"/>
        <v>0</v>
      </c>
      <c r="DJ45" s="132">
        <f t="shared" si="43"/>
        <v>0</v>
      </c>
      <c r="DK45" s="131"/>
      <c r="DL45" s="128">
        <v>0</v>
      </c>
      <c r="DM45" s="129">
        <v>0</v>
      </c>
      <c r="DN45" s="218">
        <v>0</v>
      </c>
      <c r="DO45" s="126">
        <f t="shared" si="44"/>
        <v>19724203703.709999</v>
      </c>
      <c r="DP45" s="127">
        <v>10684243096.08</v>
      </c>
      <c r="DQ45" s="259">
        <v>9039960607.6299992</v>
      </c>
      <c r="DR45" s="126">
        <f t="shared" si="45"/>
        <v>27512069724.779999</v>
      </c>
      <c r="DS45" s="127">
        <v>6925987157.9200001</v>
      </c>
      <c r="DT45" s="217">
        <v>20586082566.860001</v>
      </c>
      <c r="DU45" s="126">
        <f t="shared" si="0"/>
        <v>27963685.800000001</v>
      </c>
      <c r="DV45" s="127">
        <v>25609487.800000001</v>
      </c>
      <c r="DW45" s="133">
        <v>2354198</v>
      </c>
    </row>
    <row r="46" spans="1:127" s="36" customFormat="1" ht="13.2" x14ac:dyDescent="0.25">
      <c r="A46" s="161"/>
      <c r="B46" s="207" t="s">
        <v>20</v>
      </c>
      <c r="C46" s="136">
        <f t="shared" si="1"/>
        <v>15684711962.890001</v>
      </c>
      <c r="D46" s="162">
        <v>14882035619.860001</v>
      </c>
      <c r="E46" s="125">
        <v>802676343.02999997</v>
      </c>
      <c r="F46" s="126">
        <f t="shared" si="2"/>
        <v>10774967652.51</v>
      </c>
      <c r="G46" s="127">
        <v>10507917152.51</v>
      </c>
      <c r="H46" s="217">
        <v>267050500</v>
      </c>
      <c r="I46" s="126">
        <f t="shared" si="3"/>
        <v>516439887</v>
      </c>
      <c r="J46" s="127">
        <v>199135084</v>
      </c>
      <c r="K46" s="217">
        <v>317304803</v>
      </c>
      <c r="L46" s="126">
        <f t="shared" si="4"/>
        <v>4136087785.6100001</v>
      </c>
      <c r="M46" s="163">
        <v>3945325410.5799999</v>
      </c>
      <c r="N46" s="217">
        <v>190762375.03</v>
      </c>
      <c r="O46" s="126">
        <f t="shared" si="49"/>
        <v>4136087783</v>
      </c>
      <c r="P46" s="163">
        <v>3945325411</v>
      </c>
      <c r="Q46" s="217">
        <v>190762372</v>
      </c>
      <c r="R46" s="126">
        <f t="shared" si="50"/>
        <v>2587679517</v>
      </c>
      <c r="S46" s="163">
        <v>2467321649</v>
      </c>
      <c r="T46" s="217">
        <v>120357868</v>
      </c>
      <c r="U46" s="126">
        <f t="shared" si="7"/>
        <v>1548408266</v>
      </c>
      <c r="V46" s="127">
        <v>1478003762</v>
      </c>
      <c r="W46" s="217">
        <v>70404504</v>
      </c>
      <c r="X46" s="128">
        <f t="shared" si="47"/>
        <v>0</v>
      </c>
      <c r="Y46" s="129">
        <v>0</v>
      </c>
      <c r="Z46" s="218">
        <v>0</v>
      </c>
      <c r="AA46" s="126">
        <f t="shared" si="9"/>
        <v>257216637.77000001</v>
      </c>
      <c r="AB46" s="163">
        <v>229657972.77000001</v>
      </c>
      <c r="AC46" s="217">
        <v>27558665</v>
      </c>
      <c r="AD46" s="128">
        <f t="shared" si="10"/>
        <v>0</v>
      </c>
      <c r="AE46" s="129">
        <v>0</v>
      </c>
      <c r="AF46" s="218">
        <v>0</v>
      </c>
      <c r="AG46" s="128">
        <f t="shared" si="11"/>
        <v>0</v>
      </c>
      <c r="AH46" s="129">
        <v>0</v>
      </c>
      <c r="AI46" s="218">
        <v>0</v>
      </c>
      <c r="AJ46" s="130"/>
      <c r="AK46" s="463">
        <v>1444160680.02</v>
      </c>
      <c r="AL46" s="464"/>
      <c r="AM46" s="365">
        <v>772082923</v>
      </c>
      <c r="AN46" s="366"/>
      <c r="AO46" s="367">
        <v>0</v>
      </c>
      <c r="AP46" s="368"/>
      <c r="AQ46" s="465">
        <v>641407911.82000005</v>
      </c>
      <c r="AR46" s="466"/>
      <c r="AS46" s="465">
        <v>641407911.82000005</v>
      </c>
      <c r="AT46" s="466"/>
      <c r="AU46" s="465">
        <v>390282818.72000003</v>
      </c>
      <c r="AV46" s="466"/>
      <c r="AW46" s="365">
        <v>251125093.09999999</v>
      </c>
      <c r="AX46" s="366"/>
      <c r="AY46" s="367">
        <v>0</v>
      </c>
      <c r="AZ46" s="368"/>
      <c r="BA46" s="465">
        <v>30669845.199999999</v>
      </c>
      <c r="BB46" s="466"/>
      <c r="BC46" s="367">
        <v>0</v>
      </c>
      <c r="BD46" s="368"/>
      <c r="BE46" s="367">
        <v>0</v>
      </c>
      <c r="BF46" s="369"/>
      <c r="BG46" s="131"/>
      <c r="BH46" s="136">
        <f t="shared" si="12"/>
        <v>1270270103.6300001</v>
      </c>
      <c r="BI46" s="162">
        <v>957768332.39999998</v>
      </c>
      <c r="BJ46" s="164">
        <v>312501771.23000002</v>
      </c>
      <c r="BK46" s="126">
        <f t="shared" si="13"/>
        <v>122249782.21000001</v>
      </c>
      <c r="BL46" s="127">
        <v>106029675.84</v>
      </c>
      <c r="BM46" s="217">
        <v>16220106.369999999</v>
      </c>
      <c r="BN46" s="128">
        <f t="shared" si="14"/>
        <v>0</v>
      </c>
      <c r="BO46" s="129">
        <v>0</v>
      </c>
      <c r="BP46" s="218">
        <v>0</v>
      </c>
      <c r="BQ46" s="126">
        <f t="shared" si="15"/>
        <v>681525929.77999997</v>
      </c>
      <c r="BR46" s="163">
        <v>498788352.17000002</v>
      </c>
      <c r="BS46" s="223">
        <v>182737577.61000001</v>
      </c>
      <c r="BT46" s="126">
        <f t="shared" si="16"/>
        <v>681525929.77999997</v>
      </c>
      <c r="BU46" s="163">
        <v>498788352.17000002</v>
      </c>
      <c r="BV46" s="223">
        <v>182737577.61000001</v>
      </c>
      <c r="BW46" s="165">
        <f t="shared" si="17"/>
        <v>605350258.67000008</v>
      </c>
      <c r="BX46" s="163">
        <v>440537445.06</v>
      </c>
      <c r="BY46" s="223">
        <v>164812813.61000001</v>
      </c>
      <c r="BZ46" s="126">
        <f t="shared" si="18"/>
        <v>76175671.109999999</v>
      </c>
      <c r="CA46" s="127">
        <v>58250907.109999999</v>
      </c>
      <c r="CB46" s="217">
        <v>17924764</v>
      </c>
      <c r="CC46" s="128">
        <f t="shared" si="19"/>
        <v>0</v>
      </c>
      <c r="CD46" s="129">
        <v>0</v>
      </c>
      <c r="CE46" s="218">
        <v>0</v>
      </c>
      <c r="CF46" s="126">
        <f t="shared" si="20"/>
        <v>466494391.63999999</v>
      </c>
      <c r="CG46" s="163">
        <v>352950304.38999999</v>
      </c>
      <c r="CH46" s="223">
        <v>113544087.25</v>
      </c>
      <c r="CI46" s="128">
        <f t="shared" si="21"/>
        <v>0</v>
      </c>
      <c r="CJ46" s="129">
        <v>0</v>
      </c>
      <c r="CK46" s="218">
        <v>0</v>
      </c>
      <c r="CL46" s="128">
        <f t="shared" si="22"/>
        <v>0</v>
      </c>
      <c r="CM46" s="129">
        <v>0</v>
      </c>
      <c r="CN46" s="132">
        <v>0</v>
      </c>
      <c r="CO46" s="131"/>
      <c r="CP46" s="136">
        <f t="shared" si="23"/>
        <v>18399142746.540001</v>
      </c>
      <c r="CQ46" s="124">
        <f t="shared" si="24"/>
        <v>17283964632.280003</v>
      </c>
      <c r="CR46" s="125">
        <f t="shared" si="25"/>
        <v>1115178114.26</v>
      </c>
      <c r="CS46" s="126">
        <f t="shared" si="26"/>
        <v>11669300357.720001</v>
      </c>
      <c r="CT46" s="127">
        <f t="shared" si="27"/>
        <v>11386029751.35</v>
      </c>
      <c r="CU46" s="217">
        <f t="shared" si="28"/>
        <v>283270606.37</v>
      </c>
      <c r="CV46" s="126">
        <f t="shared" si="29"/>
        <v>516439887</v>
      </c>
      <c r="CW46" s="127">
        <f t="shared" si="30"/>
        <v>199135084</v>
      </c>
      <c r="CX46" s="217">
        <f t="shared" si="31"/>
        <v>317304803</v>
      </c>
      <c r="CY46" s="126">
        <f t="shared" si="32"/>
        <v>5459021627.21</v>
      </c>
      <c r="CZ46" s="127">
        <f t="shared" si="33"/>
        <v>5085521674.5699997</v>
      </c>
      <c r="DA46" s="217">
        <f t="shared" si="34"/>
        <v>373499952.63999999</v>
      </c>
      <c r="DB46" s="126">
        <f t="shared" si="35"/>
        <v>754380874.61000001</v>
      </c>
      <c r="DC46" s="127">
        <f t="shared" si="36"/>
        <v>613278122.36000001</v>
      </c>
      <c r="DD46" s="217">
        <f t="shared" si="37"/>
        <v>141102752.25</v>
      </c>
      <c r="DE46" s="128">
        <f t="shared" si="38"/>
        <v>0</v>
      </c>
      <c r="DF46" s="129">
        <f t="shared" si="39"/>
        <v>0</v>
      </c>
      <c r="DG46" s="218">
        <f t="shared" si="40"/>
        <v>0</v>
      </c>
      <c r="DH46" s="128">
        <f t="shared" si="41"/>
        <v>0</v>
      </c>
      <c r="DI46" s="129">
        <f t="shared" si="42"/>
        <v>0</v>
      </c>
      <c r="DJ46" s="132">
        <f t="shared" si="43"/>
        <v>0</v>
      </c>
      <c r="DK46" s="131"/>
      <c r="DL46" s="128">
        <v>0</v>
      </c>
      <c r="DM46" s="129">
        <v>0</v>
      </c>
      <c r="DN46" s="218">
        <v>0</v>
      </c>
      <c r="DO46" s="126">
        <f t="shared" si="44"/>
        <v>18761799668.099998</v>
      </c>
      <c r="DP46" s="127">
        <v>10355948837.77</v>
      </c>
      <c r="DQ46" s="259">
        <v>8405850830.3299999</v>
      </c>
      <c r="DR46" s="126">
        <f t="shared" si="45"/>
        <v>25997804723.090004</v>
      </c>
      <c r="DS46" s="127">
        <v>6551226654.5100002</v>
      </c>
      <c r="DT46" s="217">
        <v>19446578068.580002</v>
      </c>
      <c r="DU46" s="126">
        <f t="shared" si="0"/>
        <v>27556491.52</v>
      </c>
      <c r="DV46" s="127">
        <v>25163924.52</v>
      </c>
      <c r="DW46" s="133">
        <v>2392567</v>
      </c>
    </row>
    <row r="47" spans="1:127" s="36" customFormat="1" ht="13.8" thickBot="1" x14ac:dyDescent="0.3">
      <c r="A47" s="138"/>
      <c r="B47" s="214" t="s">
        <v>45</v>
      </c>
      <c r="C47" s="139">
        <f t="shared" si="1"/>
        <v>18395433729.509998</v>
      </c>
      <c r="D47" s="166">
        <v>17510506868.009998</v>
      </c>
      <c r="E47" s="141">
        <v>884926861.5</v>
      </c>
      <c r="F47" s="142">
        <f t="shared" si="2"/>
        <v>12837436581.370001</v>
      </c>
      <c r="G47" s="143">
        <v>12545642181.370001</v>
      </c>
      <c r="H47" s="221">
        <v>291794400</v>
      </c>
      <c r="I47" s="142">
        <f t="shared" si="3"/>
        <v>589828610</v>
      </c>
      <c r="J47" s="143">
        <v>234289060</v>
      </c>
      <c r="K47" s="221">
        <v>355539550</v>
      </c>
      <c r="L47" s="142">
        <f t="shared" si="4"/>
        <v>4671498621.4799995</v>
      </c>
      <c r="M47" s="167">
        <v>4467986086.9799995</v>
      </c>
      <c r="N47" s="221">
        <v>203512534.5</v>
      </c>
      <c r="O47" s="142">
        <f t="shared" si="49"/>
        <v>4671498623</v>
      </c>
      <c r="P47" s="167">
        <v>4467986087</v>
      </c>
      <c r="Q47" s="221">
        <v>203512536</v>
      </c>
      <c r="R47" s="142">
        <f t="shared" si="50"/>
        <v>2890989811</v>
      </c>
      <c r="S47" s="167">
        <v>2760944998</v>
      </c>
      <c r="T47" s="221">
        <v>130044813</v>
      </c>
      <c r="U47" s="142">
        <f t="shared" si="7"/>
        <v>1780508812</v>
      </c>
      <c r="V47" s="143">
        <v>1707041089</v>
      </c>
      <c r="W47" s="221">
        <v>73467723</v>
      </c>
      <c r="X47" s="144">
        <f t="shared" si="47"/>
        <v>0</v>
      </c>
      <c r="Y47" s="145">
        <v>0</v>
      </c>
      <c r="Z47" s="220">
        <v>0</v>
      </c>
      <c r="AA47" s="142">
        <f t="shared" si="9"/>
        <v>296669916.65999997</v>
      </c>
      <c r="AB47" s="143">
        <v>262589539.66</v>
      </c>
      <c r="AC47" s="221">
        <v>34080377</v>
      </c>
      <c r="AD47" s="144">
        <f t="shared" si="10"/>
        <v>0</v>
      </c>
      <c r="AE47" s="145">
        <v>0</v>
      </c>
      <c r="AF47" s="220">
        <v>0</v>
      </c>
      <c r="AG47" s="144">
        <f t="shared" si="11"/>
        <v>0</v>
      </c>
      <c r="AH47" s="145">
        <v>0</v>
      </c>
      <c r="AI47" s="220">
        <v>0</v>
      </c>
      <c r="AJ47" s="130"/>
      <c r="AK47" s="457">
        <v>1753865011</v>
      </c>
      <c r="AL47" s="458"/>
      <c r="AM47" s="459">
        <v>1026530488</v>
      </c>
      <c r="AN47" s="460"/>
      <c r="AO47" s="454">
        <v>0</v>
      </c>
      <c r="AP47" s="455"/>
      <c r="AQ47" s="461">
        <v>693209212</v>
      </c>
      <c r="AR47" s="462"/>
      <c r="AS47" s="461">
        <v>693209212</v>
      </c>
      <c r="AT47" s="462"/>
      <c r="AU47" s="461">
        <v>431650771</v>
      </c>
      <c r="AV47" s="462"/>
      <c r="AW47" s="459">
        <v>261558440.91999999</v>
      </c>
      <c r="AX47" s="460"/>
      <c r="AY47" s="454">
        <v>0</v>
      </c>
      <c r="AZ47" s="455"/>
      <c r="BA47" s="459">
        <v>34125310.82</v>
      </c>
      <c r="BB47" s="460"/>
      <c r="BC47" s="454">
        <v>0</v>
      </c>
      <c r="BD47" s="455"/>
      <c r="BE47" s="454">
        <v>0</v>
      </c>
      <c r="BF47" s="456"/>
      <c r="BG47" s="131"/>
      <c r="BH47" s="139">
        <f t="shared" si="12"/>
        <v>1219619923.48</v>
      </c>
      <c r="BI47" s="166">
        <v>921566221.88999999</v>
      </c>
      <c r="BJ47" s="168">
        <v>298053701.58999997</v>
      </c>
      <c r="BK47" s="142">
        <f t="shared" si="13"/>
        <v>122396997.17</v>
      </c>
      <c r="BL47" s="143">
        <v>107232107</v>
      </c>
      <c r="BM47" s="221">
        <v>15164890.17</v>
      </c>
      <c r="BN47" s="144">
        <f t="shared" si="14"/>
        <v>0</v>
      </c>
      <c r="BO47" s="145">
        <v>0</v>
      </c>
      <c r="BP47" s="220">
        <v>0</v>
      </c>
      <c r="BQ47" s="142">
        <f t="shared" si="15"/>
        <v>669065910.30999994</v>
      </c>
      <c r="BR47" s="167">
        <v>495814971.99000001</v>
      </c>
      <c r="BS47" s="222">
        <v>173250938.31999999</v>
      </c>
      <c r="BT47" s="142">
        <f t="shared" si="16"/>
        <v>669065910.30999994</v>
      </c>
      <c r="BU47" s="167">
        <v>495814971.99000001</v>
      </c>
      <c r="BV47" s="222">
        <v>173250938.31999999</v>
      </c>
      <c r="BW47" s="169">
        <f t="shared" si="17"/>
        <v>585453080.18000007</v>
      </c>
      <c r="BX47" s="167">
        <v>431869097.86000001</v>
      </c>
      <c r="BY47" s="222">
        <v>153583982.31999999</v>
      </c>
      <c r="BZ47" s="142">
        <f t="shared" si="18"/>
        <v>83612830.129999995</v>
      </c>
      <c r="CA47" s="143">
        <v>63945874.130000003</v>
      </c>
      <c r="CB47" s="221">
        <v>19666956</v>
      </c>
      <c r="CC47" s="144">
        <f t="shared" si="19"/>
        <v>0</v>
      </c>
      <c r="CD47" s="145">
        <v>0</v>
      </c>
      <c r="CE47" s="220">
        <v>0</v>
      </c>
      <c r="CF47" s="142">
        <f t="shared" si="20"/>
        <v>428157016</v>
      </c>
      <c r="CG47" s="143">
        <v>318519142.89999998</v>
      </c>
      <c r="CH47" s="221">
        <v>109637873.09999999</v>
      </c>
      <c r="CI47" s="144">
        <f t="shared" si="21"/>
        <v>0</v>
      </c>
      <c r="CJ47" s="145">
        <v>0</v>
      </c>
      <c r="CK47" s="220">
        <v>0</v>
      </c>
      <c r="CL47" s="144">
        <f t="shared" si="22"/>
        <v>0</v>
      </c>
      <c r="CM47" s="145">
        <v>0</v>
      </c>
      <c r="CN47" s="146">
        <v>0</v>
      </c>
      <c r="CO47" s="131"/>
      <c r="CP47" s="139">
        <f t="shared" si="23"/>
        <v>21368918663.989998</v>
      </c>
      <c r="CQ47" s="140">
        <f t="shared" si="24"/>
        <v>20185938100.899998</v>
      </c>
      <c r="CR47" s="141">
        <f t="shared" si="25"/>
        <v>1182980563.0899999</v>
      </c>
      <c r="CS47" s="142">
        <f t="shared" si="26"/>
        <v>13986364066.540001</v>
      </c>
      <c r="CT47" s="143">
        <f t="shared" si="27"/>
        <v>13679404776.370001</v>
      </c>
      <c r="CU47" s="221">
        <f t="shared" si="28"/>
        <v>306959290.17000002</v>
      </c>
      <c r="CV47" s="142">
        <f t="shared" si="29"/>
        <v>589828610</v>
      </c>
      <c r="CW47" s="143">
        <f t="shared" si="30"/>
        <v>234289060</v>
      </c>
      <c r="CX47" s="221">
        <f t="shared" si="31"/>
        <v>355539550</v>
      </c>
      <c r="CY47" s="142">
        <f t="shared" si="32"/>
        <v>6033773743.789999</v>
      </c>
      <c r="CZ47" s="143">
        <f t="shared" si="33"/>
        <v>5657010270.9699993</v>
      </c>
      <c r="DA47" s="221">
        <f t="shared" si="34"/>
        <v>376763472.81999999</v>
      </c>
      <c r="DB47" s="142">
        <f t="shared" si="35"/>
        <v>758952243.48000002</v>
      </c>
      <c r="DC47" s="143">
        <f t="shared" si="36"/>
        <v>615233993.38</v>
      </c>
      <c r="DD47" s="221">
        <f t="shared" si="37"/>
        <v>143718250.09999999</v>
      </c>
      <c r="DE47" s="144">
        <f t="shared" si="38"/>
        <v>0</v>
      </c>
      <c r="DF47" s="145">
        <f t="shared" si="39"/>
        <v>0</v>
      </c>
      <c r="DG47" s="220">
        <f t="shared" si="40"/>
        <v>0</v>
      </c>
      <c r="DH47" s="144">
        <f t="shared" si="41"/>
        <v>0</v>
      </c>
      <c r="DI47" s="145">
        <f t="shared" si="42"/>
        <v>0</v>
      </c>
      <c r="DJ47" s="146">
        <f t="shared" si="43"/>
        <v>0</v>
      </c>
      <c r="DK47" s="131"/>
      <c r="DL47" s="144">
        <v>0</v>
      </c>
      <c r="DM47" s="145">
        <v>0</v>
      </c>
      <c r="DN47" s="220">
        <v>0</v>
      </c>
      <c r="DO47" s="142">
        <f t="shared" si="44"/>
        <v>22578201452.120003</v>
      </c>
      <c r="DP47" s="143">
        <v>13253019414.120001</v>
      </c>
      <c r="DQ47" s="261">
        <v>9325182038</v>
      </c>
      <c r="DR47" s="142">
        <f t="shared" si="45"/>
        <v>29814091884</v>
      </c>
      <c r="DS47" s="143">
        <v>7889424996</v>
      </c>
      <c r="DT47" s="221">
        <v>21924666888</v>
      </c>
      <c r="DU47" s="142">
        <f t="shared" si="0"/>
        <v>29521549.809999999</v>
      </c>
      <c r="DV47" s="143">
        <v>26820009.809999999</v>
      </c>
      <c r="DW47" s="147">
        <v>2701540</v>
      </c>
    </row>
    <row r="48" spans="1:127" s="36" customFormat="1" ht="13.2" x14ac:dyDescent="0.25">
      <c r="A48" s="59">
        <v>2019</v>
      </c>
      <c r="B48" s="58" t="s">
        <v>11</v>
      </c>
      <c r="C48" s="123">
        <f t="shared" ref="C48:C83" si="51">D48+E48</f>
        <v>14013494332.619999</v>
      </c>
      <c r="D48" s="124">
        <v>13246635651.58</v>
      </c>
      <c r="E48" s="125">
        <v>766858681.03999996</v>
      </c>
      <c r="F48" s="126">
        <f t="shared" ref="F48:F83" si="52">G48+H48</f>
        <v>9556521623.4699993</v>
      </c>
      <c r="G48" s="127">
        <v>9256147045.4699993</v>
      </c>
      <c r="H48" s="217">
        <v>300374578</v>
      </c>
      <c r="I48" s="126">
        <f t="shared" ref="I48:I83" si="53">J48+K48</f>
        <v>478921039</v>
      </c>
      <c r="J48" s="127">
        <v>184784261</v>
      </c>
      <c r="K48" s="217">
        <v>294136778</v>
      </c>
      <c r="L48" s="126">
        <f t="shared" ref="L48:L92" si="54">M48+N48</f>
        <v>3649297374.6500001</v>
      </c>
      <c r="M48" s="127">
        <v>3499325357.6100001</v>
      </c>
      <c r="N48" s="217">
        <v>149972017.03999999</v>
      </c>
      <c r="O48" s="126">
        <f t="shared" ref="O48:O92" si="55">P48+Q48</f>
        <v>3649297374.6500001</v>
      </c>
      <c r="P48" s="127">
        <v>3499325364.6100001</v>
      </c>
      <c r="Q48" s="217">
        <v>149972010.03999999</v>
      </c>
      <c r="R48" s="126">
        <f t="shared" ref="R48:R92" si="56">S48+T48</f>
        <v>2209896494.75</v>
      </c>
      <c r="S48" s="127">
        <v>2105185854.73</v>
      </c>
      <c r="T48" s="217">
        <v>104710640.02</v>
      </c>
      <c r="U48" s="126">
        <f t="shared" ref="U48:U83" si="57">V48+W48</f>
        <v>1439400879.9000001</v>
      </c>
      <c r="V48" s="127">
        <v>1394139509.8800001</v>
      </c>
      <c r="W48" s="217">
        <v>45261370.020000003</v>
      </c>
      <c r="X48" s="128">
        <f t="shared" ref="X48:X53" si="58">Y48+Z48</f>
        <v>0</v>
      </c>
      <c r="Y48" s="129">
        <v>0</v>
      </c>
      <c r="Z48" s="218">
        <v>0</v>
      </c>
      <c r="AA48" s="126">
        <f t="shared" ref="AA48:AA92" si="59">AB48+AC48</f>
        <v>328754295.5</v>
      </c>
      <c r="AB48" s="127">
        <v>306378987.5</v>
      </c>
      <c r="AC48" s="217">
        <v>22375308</v>
      </c>
      <c r="AD48" s="128">
        <f t="shared" ref="AD48:AD53" si="60">AE48+AF48</f>
        <v>0</v>
      </c>
      <c r="AE48" s="129">
        <v>0</v>
      </c>
      <c r="AF48" s="218">
        <v>0</v>
      </c>
      <c r="AG48" s="128">
        <f t="shared" ref="AG48:AG53" si="61">AH48+AI48</f>
        <v>0</v>
      </c>
      <c r="AH48" s="129">
        <v>0</v>
      </c>
      <c r="AI48" s="218">
        <v>0</v>
      </c>
      <c r="AJ48" s="130"/>
      <c r="AK48" s="475">
        <v>1593989673.1199999</v>
      </c>
      <c r="AL48" s="476"/>
      <c r="AM48" s="472">
        <v>947405252</v>
      </c>
      <c r="AN48" s="473"/>
      <c r="AO48" s="470">
        <v>0</v>
      </c>
      <c r="AP48" s="471"/>
      <c r="AQ48" s="472">
        <v>607231318.03999996</v>
      </c>
      <c r="AR48" s="473"/>
      <c r="AS48" s="472">
        <v>607231318.03999996</v>
      </c>
      <c r="AT48" s="473"/>
      <c r="AU48" s="467">
        <v>363166196</v>
      </c>
      <c r="AV48" s="468"/>
      <c r="AW48" s="469">
        <v>244065122.03999999</v>
      </c>
      <c r="AX48" s="468"/>
      <c r="AY48" s="470">
        <v>0</v>
      </c>
      <c r="AZ48" s="471"/>
      <c r="BA48" s="472">
        <v>39353103.079999998</v>
      </c>
      <c r="BB48" s="473"/>
      <c r="BC48" s="470">
        <v>0</v>
      </c>
      <c r="BD48" s="471"/>
      <c r="BE48" s="470">
        <v>0</v>
      </c>
      <c r="BF48" s="474"/>
      <c r="BG48" s="131"/>
      <c r="BH48" s="123">
        <f t="shared" ref="BH48:BH92" si="62">BI48+BJ48</f>
        <v>1330968766.1500001</v>
      </c>
      <c r="BI48" s="124">
        <v>1039221833.3</v>
      </c>
      <c r="BJ48" s="125">
        <v>291746932.85000002</v>
      </c>
      <c r="BK48" s="126">
        <f t="shared" ref="BK48:BK92" si="63">BL48+BM48</f>
        <v>104220249.84</v>
      </c>
      <c r="BL48" s="127">
        <v>92451041.409999996</v>
      </c>
      <c r="BM48" s="217">
        <v>11769208.43</v>
      </c>
      <c r="BN48" s="128">
        <f t="shared" ref="BN48:BN53" si="64">BO48+BP48</f>
        <v>0</v>
      </c>
      <c r="BO48" s="129">
        <v>0</v>
      </c>
      <c r="BP48" s="218">
        <v>0</v>
      </c>
      <c r="BQ48" s="126">
        <f t="shared" ref="BQ48:BQ92" si="65">BR48+BS48</f>
        <v>783943880.25999999</v>
      </c>
      <c r="BR48" s="127">
        <v>613885510.90999997</v>
      </c>
      <c r="BS48" s="217">
        <v>170058369.34999999</v>
      </c>
      <c r="BT48" s="126">
        <f t="shared" ref="BT48:BT92" si="66">BU48+BV48</f>
        <v>783943880.25999999</v>
      </c>
      <c r="BU48" s="127">
        <v>613885510.90999997</v>
      </c>
      <c r="BV48" s="217">
        <v>170058369.34999999</v>
      </c>
      <c r="BW48" s="126">
        <f t="shared" ref="BW48:BW92" si="67">BX48+BY48</f>
        <v>680808847.46000004</v>
      </c>
      <c r="BX48" s="127">
        <v>530393696.11000001</v>
      </c>
      <c r="BY48" s="217">
        <v>150415151.34999999</v>
      </c>
      <c r="BZ48" s="126">
        <f t="shared" ref="BZ48:BZ71" si="68">CA48+CB48</f>
        <v>103135032.8</v>
      </c>
      <c r="CA48" s="127">
        <v>83491814.799999997</v>
      </c>
      <c r="CB48" s="217">
        <v>19643218</v>
      </c>
      <c r="CC48" s="128">
        <f t="shared" ref="CC48:CC53" si="69">CD48+CE48</f>
        <v>0</v>
      </c>
      <c r="CD48" s="129">
        <v>0</v>
      </c>
      <c r="CE48" s="218">
        <v>0</v>
      </c>
      <c r="CF48" s="126">
        <f t="shared" ref="CF48:CF92" si="70">CG48+CH48</f>
        <v>442804636.05000001</v>
      </c>
      <c r="CG48" s="127">
        <v>332885280.98000002</v>
      </c>
      <c r="CH48" s="217">
        <v>109919355.06999999</v>
      </c>
      <c r="CI48" s="128">
        <f t="shared" ref="CI48:CI53" si="71">CJ48+CK48</f>
        <v>0</v>
      </c>
      <c r="CJ48" s="129">
        <v>0</v>
      </c>
      <c r="CK48" s="218">
        <v>0</v>
      </c>
      <c r="CL48" s="128">
        <f t="shared" ref="CL48:CL53" si="72">CM48+CN48</f>
        <v>0</v>
      </c>
      <c r="CM48" s="129">
        <v>0</v>
      </c>
      <c r="CN48" s="218">
        <v>0</v>
      </c>
      <c r="CO48" s="131"/>
      <c r="CP48" s="123">
        <f t="shared" ref="CP48:CP53" si="73">CQ48+CR48</f>
        <v>16938452771.889999</v>
      </c>
      <c r="CQ48" s="124">
        <f t="shared" ref="CQ48:CQ53" si="74">D48+AK48+BI48</f>
        <v>15879847158</v>
      </c>
      <c r="CR48" s="125">
        <f t="shared" ref="CR48:CR53" si="75">E48+BJ48</f>
        <v>1058605613.89</v>
      </c>
      <c r="CS48" s="126">
        <f t="shared" ref="CS48:CS53" si="76">CT48+CU48</f>
        <v>10608147125.309999</v>
      </c>
      <c r="CT48" s="127">
        <f t="shared" ref="CT48:CT53" si="77">G48+AM48+BL48</f>
        <v>10296003338.879999</v>
      </c>
      <c r="CU48" s="217">
        <f t="shared" ref="CU48:CU53" si="78">H48+BM48</f>
        <v>312143786.43000001</v>
      </c>
      <c r="CV48" s="126">
        <f t="shared" ref="CV48:CV53" si="79">CW48+CX48</f>
        <v>478921039</v>
      </c>
      <c r="CW48" s="127">
        <f t="shared" ref="CW48:CW53" si="80">J48+AO48+BO48</f>
        <v>184784261</v>
      </c>
      <c r="CX48" s="217">
        <f t="shared" ref="CX48:CX53" si="81">K48+BP48</f>
        <v>294136778</v>
      </c>
      <c r="CY48" s="126">
        <f t="shared" ref="CY48:CY53" si="82">CZ48+DA48</f>
        <v>5040472572.9500008</v>
      </c>
      <c r="CZ48" s="127">
        <f t="shared" ref="CZ48:CZ53" si="83">M48+AQ48+BR48</f>
        <v>4720442186.5600004</v>
      </c>
      <c r="DA48" s="217">
        <f t="shared" ref="DA48:DA53" si="84">N48+BS48</f>
        <v>320030386.38999999</v>
      </c>
      <c r="DB48" s="126">
        <f t="shared" ref="DB48:DB53" si="85">DC48+DD48</f>
        <v>810912034.62999988</v>
      </c>
      <c r="DC48" s="127">
        <f t="shared" ref="DC48:DC53" si="86">AB48+BA48+CG48</f>
        <v>678617371.55999994</v>
      </c>
      <c r="DD48" s="217">
        <f t="shared" ref="DD48:DD53" si="87">AC48+CH48</f>
        <v>132294663.06999999</v>
      </c>
      <c r="DE48" s="128">
        <f t="shared" ref="DE48:DE53" si="88">DF48+DG48</f>
        <v>0</v>
      </c>
      <c r="DF48" s="129">
        <f t="shared" ref="DF48:DF53" si="89">AE48+BC48+CJ48</f>
        <v>0</v>
      </c>
      <c r="DG48" s="218">
        <f t="shared" ref="DG48:DG53" si="90">AF48+CK48</f>
        <v>0</v>
      </c>
      <c r="DH48" s="128">
        <f t="shared" ref="DH48:DH53" si="91">DI48+DJ48</f>
        <v>0</v>
      </c>
      <c r="DI48" s="129">
        <f t="shared" ref="DI48:DI53" si="92">AH48+BE48+CM48</f>
        <v>0</v>
      </c>
      <c r="DJ48" s="132">
        <f t="shared" ref="DJ48:DJ53" si="93">AI48+CN48</f>
        <v>0</v>
      </c>
      <c r="DK48" s="131"/>
      <c r="DL48" s="128">
        <f t="shared" ref="DL48" si="94">DM48+DN48</f>
        <v>0</v>
      </c>
      <c r="DM48" s="129">
        <v>0</v>
      </c>
      <c r="DN48" s="218">
        <v>0</v>
      </c>
      <c r="DO48" s="126">
        <f t="shared" si="44"/>
        <v>15275264398.709999</v>
      </c>
      <c r="DP48" s="127">
        <v>9140342269.5200005</v>
      </c>
      <c r="DQ48" s="259">
        <v>6134922129.1899996</v>
      </c>
      <c r="DR48" s="126">
        <f t="shared" si="45"/>
        <v>23165411792.860001</v>
      </c>
      <c r="DS48" s="127">
        <v>6369542414.8699999</v>
      </c>
      <c r="DT48" s="217">
        <v>16795869377.99</v>
      </c>
      <c r="DU48" s="126">
        <f t="shared" si="0"/>
        <v>25894492.550000001</v>
      </c>
      <c r="DV48" s="127">
        <v>23921901.550000001</v>
      </c>
      <c r="DW48" s="133">
        <v>1972591</v>
      </c>
    </row>
    <row r="49" spans="1:127" s="134" customFormat="1" ht="13.2" x14ac:dyDescent="0.3">
      <c r="A49" s="135"/>
      <c r="B49" s="205" t="s">
        <v>12</v>
      </c>
      <c r="C49" s="136">
        <f t="shared" si="51"/>
        <v>14825185561.76</v>
      </c>
      <c r="D49" s="124">
        <v>14152170199.780001</v>
      </c>
      <c r="E49" s="125">
        <v>673015361.98000002</v>
      </c>
      <c r="F49" s="126">
        <f t="shared" si="52"/>
        <v>10341402241.139999</v>
      </c>
      <c r="G49" s="127">
        <v>10111394333.139999</v>
      </c>
      <c r="H49" s="217">
        <v>230007908</v>
      </c>
      <c r="I49" s="126">
        <f t="shared" si="53"/>
        <v>423149173</v>
      </c>
      <c r="J49" s="127">
        <v>182740019</v>
      </c>
      <c r="K49" s="217">
        <v>240409154</v>
      </c>
      <c r="L49" s="126">
        <f t="shared" si="54"/>
        <v>3651687219.71</v>
      </c>
      <c r="M49" s="127">
        <v>3495383261.73</v>
      </c>
      <c r="N49" s="217">
        <v>156303957.97999999</v>
      </c>
      <c r="O49" s="126">
        <f t="shared" si="55"/>
        <v>3651687219.71</v>
      </c>
      <c r="P49" s="127">
        <v>3495383295.73</v>
      </c>
      <c r="Q49" s="217">
        <v>156303923.97999999</v>
      </c>
      <c r="R49" s="126">
        <f t="shared" si="56"/>
        <v>2152851660.7600002</v>
      </c>
      <c r="S49" s="127">
        <v>2057225780.8800001</v>
      </c>
      <c r="T49" s="217">
        <v>95625879.879999995</v>
      </c>
      <c r="U49" s="126">
        <f t="shared" si="57"/>
        <v>1498835558.9499998</v>
      </c>
      <c r="V49" s="127">
        <v>1438157514.8499999</v>
      </c>
      <c r="W49" s="217">
        <v>60678044.100000001</v>
      </c>
      <c r="X49" s="128">
        <f t="shared" si="58"/>
        <v>0</v>
      </c>
      <c r="Y49" s="129">
        <v>0</v>
      </c>
      <c r="Z49" s="218">
        <v>0</v>
      </c>
      <c r="AA49" s="126">
        <f t="shared" si="59"/>
        <v>408946893.91000003</v>
      </c>
      <c r="AB49" s="127">
        <v>362652551.91000003</v>
      </c>
      <c r="AC49" s="217">
        <v>46294342</v>
      </c>
      <c r="AD49" s="128">
        <f t="shared" si="60"/>
        <v>0</v>
      </c>
      <c r="AE49" s="129">
        <v>0</v>
      </c>
      <c r="AF49" s="218">
        <v>0</v>
      </c>
      <c r="AG49" s="128">
        <f t="shared" si="61"/>
        <v>0</v>
      </c>
      <c r="AH49" s="129">
        <v>0</v>
      </c>
      <c r="AI49" s="218">
        <v>0</v>
      </c>
      <c r="AJ49" s="130"/>
      <c r="AK49" s="450">
        <v>1243903919.6099999</v>
      </c>
      <c r="AL49" s="451"/>
      <c r="AM49" s="365">
        <v>666352949</v>
      </c>
      <c r="AN49" s="366"/>
      <c r="AO49" s="367">
        <v>0</v>
      </c>
      <c r="AP49" s="368"/>
      <c r="AQ49" s="365">
        <v>545128705.59000003</v>
      </c>
      <c r="AR49" s="366"/>
      <c r="AS49" s="365">
        <v>545128705.59000003</v>
      </c>
      <c r="AT49" s="366"/>
      <c r="AU49" s="365">
        <v>322314041.80000001</v>
      </c>
      <c r="AV49" s="366"/>
      <c r="AW49" s="365">
        <v>222814663.78999999</v>
      </c>
      <c r="AX49" s="366"/>
      <c r="AY49" s="367">
        <v>0</v>
      </c>
      <c r="AZ49" s="368"/>
      <c r="BA49" s="365">
        <v>32422265.02</v>
      </c>
      <c r="BB49" s="366"/>
      <c r="BC49" s="367">
        <v>0</v>
      </c>
      <c r="BD49" s="368"/>
      <c r="BE49" s="367">
        <v>0</v>
      </c>
      <c r="BF49" s="369"/>
      <c r="BG49" s="131"/>
      <c r="BH49" s="136">
        <f t="shared" si="62"/>
        <v>1176207186.5</v>
      </c>
      <c r="BI49" s="124">
        <v>877489997.89999998</v>
      </c>
      <c r="BJ49" s="125">
        <v>298717188.60000002</v>
      </c>
      <c r="BK49" s="126">
        <f t="shared" si="63"/>
        <v>111629600</v>
      </c>
      <c r="BL49" s="127">
        <v>96452109.480000004</v>
      </c>
      <c r="BM49" s="217">
        <v>15177490.52</v>
      </c>
      <c r="BN49" s="128">
        <f t="shared" si="64"/>
        <v>0</v>
      </c>
      <c r="BO49" s="129">
        <v>0</v>
      </c>
      <c r="BP49" s="218">
        <v>0</v>
      </c>
      <c r="BQ49" s="126">
        <f t="shared" si="65"/>
        <v>636337977.22000003</v>
      </c>
      <c r="BR49" s="127">
        <v>462734904.56</v>
      </c>
      <c r="BS49" s="217">
        <v>173603072.66</v>
      </c>
      <c r="BT49" s="126">
        <f t="shared" si="66"/>
        <v>636337977.22000003</v>
      </c>
      <c r="BU49" s="127">
        <v>462734904.56</v>
      </c>
      <c r="BV49" s="217">
        <v>173603072.66</v>
      </c>
      <c r="BW49" s="126">
        <f t="shared" si="67"/>
        <v>560190269.22000003</v>
      </c>
      <c r="BX49" s="127">
        <v>406462559.56</v>
      </c>
      <c r="BY49" s="217">
        <v>153727709.66</v>
      </c>
      <c r="BZ49" s="126">
        <f t="shared" si="68"/>
        <v>76147708</v>
      </c>
      <c r="CA49" s="127">
        <v>56272345</v>
      </c>
      <c r="CB49" s="217">
        <v>19875363</v>
      </c>
      <c r="CC49" s="128">
        <f t="shared" si="69"/>
        <v>0</v>
      </c>
      <c r="CD49" s="129">
        <v>0</v>
      </c>
      <c r="CE49" s="218">
        <v>0</v>
      </c>
      <c r="CF49" s="126">
        <f t="shared" si="70"/>
        <v>428239609.28000003</v>
      </c>
      <c r="CG49" s="127">
        <v>318302983.86000001</v>
      </c>
      <c r="CH49" s="217">
        <v>109936625.42</v>
      </c>
      <c r="CI49" s="128">
        <f t="shared" si="71"/>
        <v>0</v>
      </c>
      <c r="CJ49" s="129">
        <v>0</v>
      </c>
      <c r="CK49" s="218">
        <v>0</v>
      </c>
      <c r="CL49" s="128">
        <f t="shared" si="72"/>
        <v>0</v>
      </c>
      <c r="CM49" s="129">
        <v>0</v>
      </c>
      <c r="CN49" s="218">
        <v>0</v>
      </c>
      <c r="CO49" s="131"/>
      <c r="CP49" s="136">
        <f t="shared" si="73"/>
        <v>17245296667.870003</v>
      </c>
      <c r="CQ49" s="124">
        <f t="shared" si="74"/>
        <v>16273564117.290001</v>
      </c>
      <c r="CR49" s="125">
        <f t="shared" si="75"/>
        <v>971732550.58000004</v>
      </c>
      <c r="CS49" s="126">
        <f t="shared" si="76"/>
        <v>11119384790.139999</v>
      </c>
      <c r="CT49" s="127">
        <f t="shared" si="77"/>
        <v>10874199391.619999</v>
      </c>
      <c r="CU49" s="217">
        <f t="shared" si="78"/>
        <v>245185398.52000001</v>
      </c>
      <c r="CV49" s="126">
        <f t="shared" si="79"/>
        <v>423149173</v>
      </c>
      <c r="CW49" s="127">
        <f t="shared" si="80"/>
        <v>182740019</v>
      </c>
      <c r="CX49" s="217">
        <f t="shared" si="81"/>
        <v>240409154</v>
      </c>
      <c r="CY49" s="126">
        <f t="shared" si="82"/>
        <v>4833153902.5200005</v>
      </c>
      <c r="CZ49" s="127">
        <f t="shared" si="83"/>
        <v>4503246871.8800001</v>
      </c>
      <c r="DA49" s="217">
        <f t="shared" si="84"/>
        <v>329907030.63999999</v>
      </c>
      <c r="DB49" s="126">
        <f t="shared" si="85"/>
        <v>869608768.21000004</v>
      </c>
      <c r="DC49" s="127">
        <f t="shared" si="86"/>
        <v>713377800.78999996</v>
      </c>
      <c r="DD49" s="217">
        <f t="shared" si="87"/>
        <v>156230967.42000002</v>
      </c>
      <c r="DE49" s="128">
        <f t="shared" si="88"/>
        <v>0</v>
      </c>
      <c r="DF49" s="129">
        <f t="shared" si="89"/>
        <v>0</v>
      </c>
      <c r="DG49" s="218">
        <f t="shared" si="90"/>
        <v>0</v>
      </c>
      <c r="DH49" s="128">
        <f t="shared" si="91"/>
        <v>0</v>
      </c>
      <c r="DI49" s="129">
        <f t="shared" si="92"/>
        <v>0</v>
      </c>
      <c r="DJ49" s="132">
        <f t="shared" si="93"/>
        <v>0</v>
      </c>
      <c r="DK49" s="131"/>
      <c r="DL49" s="128">
        <v>0</v>
      </c>
      <c r="DM49" s="129">
        <v>0</v>
      </c>
      <c r="DN49" s="218">
        <v>0</v>
      </c>
      <c r="DO49" s="126">
        <f t="shared" si="44"/>
        <v>16610821661.93</v>
      </c>
      <c r="DP49" s="127">
        <v>10197876590.75</v>
      </c>
      <c r="DQ49" s="259">
        <v>6412945071.1800003</v>
      </c>
      <c r="DR49" s="126">
        <f t="shared" si="45"/>
        <v>22501519879.369999</v>
      </c>
      <c r="DS49" s="127">
        <v>6611422246.6199999</v>
      </c>
      <c r="DT49" s="217">
        <v>15890097632.75</v>
      </c>
      <c r="DU49" s="126">
        <f t="shared" si="0"/>
        <v>26478302.600000001</v>
      </c>
      <c r="DV49" s="127">
        <v>24332919.600000001</v>
      </c>
      <c r="DW49" s="133">
        <v>2145383</v>
      </c>
    </row>
    <row r="50" spans="1:127" s="160" customFormat="1" ht="13.2" x14ac:dyDescent="0.3">
      <c r="A50" s="148"/>
      <c r="B50" s="205" t="s">
        <v>13</v>
      </c>
      <c r="C50" s="149">
        <f t="shared" si="51"/>
        <v>16216067716.01</v>
      </c>
      <c r="D50" s="150">
        <v>15436540551.620001</v>
      </c>
      <c r="E50" s="151">
        <v>779527164.38999999</v>
      </c>
      <c r="F50" s="152">
        <f t="shared" si="52"/>
        <v>11158927594.129999</v>
      </c>
      <c r="G50" s="153">
        <v>10891438504.129999</v>
      </c>
      <c r="H50" s="216">
        <v>267489090</v>
      </c>
      <c r="I50" s="152">
        <f t="shared" si="53"/>
        <v>476455346</v>
      </c>
      <c r="J50" s="153">
        <v>189374106</v>
      </c>
      <c r="K50" s="216">
        <v>287081240</v>
      </c>
      <c r="L50" s="152">
        <f t="shared" si="54"/>
        <v>4218198233.3799996</v>
      </c>
      <c r="M50" s="153">
        <v>4034955336.9899998</v>
      </c>
      <c r="N50" s="216">
        <v>183242896.38999999</v>
      </c>
      <c r="O50" s="152">
        <f t="shared" si="55"/>
        <v>4218198233.3799996</v>
      </c>
      <c r="P50" s="153">
        <v>4034955352.9899998</v>
      </c>
      <c r="Q50" s="216">
        <v>183242880.38999999</v>
      </c>
      <c r="R50" s="152">
        <f t="shared" si="56"/>
        <v>2391817054.8099999</v>
      </c>
      <c r="S50" s="153">
        <v>2283392665.4000001</v>
      </c>
      <c r="T50" s="216">
        <v>108424389.41</v>
      </c>
      <c r="U50" s="152">
        <f t="shared" si="57"/>
        <v>1826381178.5699999</v>
      </c>
      <c r="V50" s="153">
        <v>1751562687.5899999</v>
      </c>
      <c r="W50" s="216">
        <v>74818490.980000004</v>
      </c>
      <c r="X50" s="154">
        <f t="shared" si="58"/>
        <v>0</v>
      </c>
      <c r="Y50" s="155">
        <v>0</v>
      </c>
      <c r="Z50" s="215">
        <v>0</v>
      </c>
      <c r="AA50" s="152">
        <f t="shared" si="59"/>
        <v>362486526.5</v>
      </c>
      <c r="AB50" s="153">
        <v>320772588.5</v>
      </c>
      <c r="AC50" s="216">
        <v>41713938</v>
      </c>
      <c r="AD50" s="154">
        <f t="shared" si="60"/>
        <v>0</v>
      </c>
      <c r="AE50" s="155">
        <v>0</v>
      </c>
      <c r="AF50" s="215">
        <v>0</v>
      </c>
      <c r="AG50" s="154">
        <f t="shared" si="61"/>
        <v>0</v>
      </c>
      <c r="AH50" s="155">
        <v>0</v>
      </c>
      <c r="AI50" s="215">
        <v>0</v>
      </c>
      <c r="AJ50" s="156"/>
      <c r="AK50" s="357">
        <v>1403038898.04</v>
      </c>
      <c r="AL50" s="358"/>
      <c r="AM50" s="359">
        <v>720589211</v>
      </c>
      <c r="AN50" s="360"/>
      <c r="AO50" s="351">
        <v>0</v>
      </c>
      <c r="AP50" s="352"/>
      <c r="AQ50" s="359">
        <v>643041480.86000001</v>
      </c>
      <c r="AR50" s="360"/>
      <c r="AS50" s="359">
        <v>643041480.86000001</v>
      </c>
      <c r="AT50" s="360"/>
      <c r="AU50" s="359">
        <v>382112239.93000001</v>
      </c>
      <c r="AV50" s="360"/>
      <c r="AW50" s="359">
        <v>260929240.93000001</v>
      </c>
      <c r="AX50" s="360"/>
      <c r="AY50" s="351">
        <v>0</v>
      </c>
      <c r="AZ50" s="352"/>
      <c r="BA50" s="359">
        <v>39408206.18</v>
      </c>
      <c r="BB50" s="360"/>
      <c r="BC50" s="351">
        <v>0</v>
      </c>
      <c r="BD50" s="352"/>
      <c r="BE50" s="351">
        <v>0</v>
      </c>
      <c r="BF50" s="356"/>
      <c r="BG50" s="157"/>
      <c r="BH50" s="149">
        <f t="shared" si="62"/>
        <v>1362379261.8299999</v>
      </c>
      <c r="BI50" s="150">
        <v>1018936219.73</v>
      </c>
      <c r="BJ50" s="151">
        <v>343443042.10000002</v>
      </c>
      <c r="BK50" s="152">
        <f t="shared" si="63"/>
        <v>120223375.22999999</v>
      </c>
      <c r="BL50" s="153">
        <v>105365034.16</v>
      </c>
      <c r="BM50" s="216">
        <v>14858341.07</v>
      </c>
      <c r="BN50" s="154">
        <f t="shared" si="64"/>
        <v>0</v>
      </c>
      <c r="BO50" s="155">
        <v>0</v>
      </c>
      <c r="BP50" s="215">
        <v>0</v>
      </c>
      <c r="BQ50" s="152">
        <f t="shared" si="65"/>
        <v>755122194.55999994</v>
      </c>
      <c r="BR50" s="153">
        <v>559992789.78999996</v>
      </c>
      <c r="BS50" s="216">
        <v>195129404.77000001</v>
      </c>
      <c r="BT50" s="152">
        <f t="shared" si="66"/>
        <v>755122194.55999994</v>
      </c>
      <c r="BU50" s="153">
        <v>559992789.78999996</v>
      </c>
      <c r="BV50" s="216">
        <v>195129404.77000001</v>
      </c>
      <c r="BW50" s="152">
        <f t="shared" si="67"/>
        <v>663749691.63</v>
      </c>
      <c r="BX50" s="153">
        <v>491752786.86000001</v>
      </c>
      <c r="BY50" s="216">
        <v>171996904.77000001</v>
      </c>
      <c r="BZ50" s="152">
        <f t="shared" si="68"/>
        <v>91372502.930000007</v>
      </c>
      <c r="CA50" s="153">
        <v>68240002.930000007</v>
      </c>
      <c r="CB50" s="216">
        <v>23132500</v>
      </c>
      <c r="CC50" s="154">
        <f t="shared" si="69"/>
        <v>0</v>
      </c>
      <c r="CD50" s="155">
        <v>0</v>
      </c>
      <c r="CE50" s="215">
        <v>0</v>
      </c>
      <c r="CF50" s="152">
        <f t="shared" si="70"/>
        <v>487033692.03999996</v>
      </c>
      <c r="CG50" s="153">
        <v>353578395.77999997</v>
      </c>
      <c r="CH50" s="216">
        <v>133455296.26000001</v>
      </c>
      <c r="CI50" s="154">
        <f t="shared" si="71"/>
        <v>0</v>
      </c>
      <c r="CJ50" s="155">
        <v>0</v>
      </c>
      <c r="CK50" s="215">
        <v>0</v>
      </c>
      <c r="CL50" s="154">
        <f t="shared" si="72"/>
        <v>0</v>
      </c>
      <c r="CM50" s="155">
        <v>0</v>
      </c>
      <c r="CN50" s="215">
        <v>0</v>
      </c>
      <c r="CO50" s="157"/>
      <c r="CP50" s="149">
        <f t="shared" si="73"/>
        <v>18981485875.880001</v>
      </c>
      <c r="CQ50" s="150">
        <f t="shared" si="74"/>
        <v>17858515669.389999</v>
      </c>
      <c r="CR50" s="151">
        <f t="shared" si="75"/>
        <v>1122970206.49</v>
      </c>
      <c r="CS50" s="152">
        <f t="shared" si="76"/>
        <v>11999740180.359999</v>
      </c>
      <c r="CT50" s="153">
        <f t="shared" si="77"/>
        <v>11717392749.289999</v>
      </c>
      <c r="CU50" s="216">
        <f t="shared" si="78"/>
        <v>282347431.06999999</v>
      </c>
      <c r="CV50" s="152">
        <f t="shared" si="79"/>
        <v>476455346</v>
      </c>
      <c r="CW50" s="153">
        <f t="shared" si="80"/>
        <v>189374106</v>
      </c>
      <c r="CX50" s="216">
        <f t="shared" si="81"/>
        <v>287081240</v>
      </c>
      <c r="CY50" s="152">
        <f t="shared" si="82"/>
        <v>5616361908.7999992</v>
      </c>
      <c r="CZ50" s="153">
        <f t="shared" si="83"/>
        <v>5237989607.6399994</v>
      </c>
      <c r="DA50" s="216">
        <f t="shared" si="84"/>
        <v>378372301.15999997</v>
      </c>
      <c r="DB50" s="152">
        <f t="shared" si="85"/>
        <v>888928424.72000003</v>
      </c>
      <c r="DC50" s="153">
        <f t="shared" si="86"/>
        <v>713759190.46000004</v>
      </c>
      <c r="DD50" s="216">
        <f t="shared" si="87"/>
        <v>175169234.25999999</v>
      </c>
      <c r="DE50" s="154">
        <f t="shared" si="88"/>
        <v>0</v>
      </c>
      <c r="DF50" s="155">
        <f t="shared" si="89"/>
        <v>0</v>
      </c>
      <c r="DG50" s="215">
        <f t="shared" si="90"/>
        <v>0</v>
      </c>
      <c r="DH50" s="154">
        <f t="shared" si="91"/>
        <v>0</v>
      </c>
      <c r="DI50" s="155">
        <f t="shared" si="92"/>
        <v>0</v>
      </c>
      <c r="DJ50" s="158">
        <f t="shared" si="93"/>
        <v>0</v>
      </c>
      <c r="DK50" s="157"/>
      <c r="DL50" s="154">
        <v>0</v>
      </c>
      <c r="DM50" s="155">
        <v>0</v>
      </c>
      <c r="DN50" s="215">
        <v>0</v>
      </c>
      <c r="DO50" s="152">
        <f t="shared" si="44"/>
        <v>17389016548.639999</v>
      </c>
      <c r="DP50" s="127">
        <v>10330710976.49</v>
      </c>
      <c r="DQ50" s="259">
        <v>7058305572.1499996</v>
      </c>
      <c r="DR50" s="152">
        <f t="shared" si="45"/>
        <v>24286140613.73</v>
      </c>
      <c r="DS50" s="153">
        <v>6730903821.21</v>
      </c>
      <c r="DT50" s="216">
        <v>17555236792.52</v>
      </c>
      <c r="DU50" s="152">
        <f t="shared" si="0"/>
        <v>28829843.059999999</v>
      </c>
      <c r="DV50" s="153">
        <v>26703880.059999999</v>
      </c>
      <c r="DW50" s="159">
        <v>2125963</v>
      </c>
    </row>
    <row r="51" spans="1:127" s="36" customFormat="1" ht="13.2" x14ac:dyDescent="0.25">
      <c r="A51" s="57"/>
      <c r="B51" s="58" t="s">
        <v>14</v>
      </c>
      <c r="C51" s="66">
        <f t="shared" si="51"/>
        <v>16926385025</v>
      </c>
      <c r="D51" s="67">
        <v>16163889713.049999</v>
      </c>
      <c r="E51" s="63">
        <v>762495311.95000005</v>
      </c>
      <c r="F51" s="69">
        <f t="shared" si="52"/>
        <v>11835814103.67</v>
      </c>
      <c r="G51" s="44">
        <v>11572531823.67</v>
      </c>
      <c r="H51" s="227">
        <v>263282280</v>
      </c>
      <c r="I51" s="69">
        <f t="shared" si="53"/>
        <v>478767063</v>
      </c>
      <c r="J51" s="44">
        <v>191963924</v>
      </c>
      <c r="K51" s="227">
        <v>286803139</v>
      </c>
      <c r="L51" s="69">
        <f t="shared" si="54"/>
        <v>4301040809.9099998</v>
      </c>
      <c r="M51" s="44">
        <v>4113996242.0699997</v>
      </c>
      <c r="N51" s="227">
        <v>187044567.84</v>
      </c>
      <c r="O51" s="69">
        <f t="shared" si="55"/>
        <v>4301040780.9099998</v>
      </c>
      <c r="P51" s="44">
        <v>4113996242.0700002</v>
      </c>
      <c r="Q51" s="227">
        <v>187044538.84</v>
      </c>
      <c r="R51" s="69">
        <f t="shared" si="56"/>
        <v>2362300991.27</v>
      </c>
      <c r="S51" s="44">
        <v>2255059059.3899999</v>
      </c>
      <c r="T51" s="227">
        <v>107241931.88</v>
      </c>
      <c r="U51" s="69">
        <f t="shared" si="57"/>
        <v>1938739789.6400001</v>
      </c>
      <c r="V51" s="92">
        <v>1858937182.6800001</v>
      </c>
      <c r="W51" s="93">
        <v>79802606.960000008</v>
      </c>
      <c r="X51" s="71">
        <f t="shared" si="58"/>
        <v>0</v>
      </c>
      <c r="Y51" s="155">
        <v>0</v>
      </c>
      <c r="Z51" s="230">
        <v>0</v>
      </c>
      <c r="AA51" s="69">
        <f t="shared" si="59"/>
        <v>310763048.42000002</v>
      </c>
      <c r="AB51" s="44">
        <v>285397723.31</v>
      </c>
      <c r="AC51" s="227">
        <v>25365325.109999999</v>
      </c>
      <c r="AD51" s="71">
        <f t="shared" si="60"/>
        <v>0</v>
      </c>
      <c r="AE51" s="129">
        <v>0</v>
      </c>
      <c r="AF51" s="228">
        <v>0</v>
      </c>
      <c r="AG51" s="71">
        <f t="shared" si="61"/>
        <v>0</v>
      </c>
      <c r="AH51" s="129">
        <v>0</v>
      </c>
      <c r="AI51" s="228">
        <v>0</v>
      </c>
      <c r="AJ51" s="47"/>
      <c r="AK51" s="447">
        <v>1738256458.9300001</v>
      </c>
      <c r="AL51" s="348"/>
      <c r="AM51" s="353">
        <v>926335357</v>
      </c>
      <c r="AN51" s="350"/>
      <c r="AO51" s="344">
        <v>0</v>
      </c>
      <c r="AP51" s="345"/>
      <c r="AQ51" s="353">
        <v>773485751.21000004</v>
      </c>
      <c r="AR51" s="350"/>
      <c r="AS51" s="353">
        <v>773485751.21000004</v>
      </c>
      <c r="AT51" s="350"/>
      <c r="AU51" s="353">
        <v>454017646.77999997</v>
      </c>
      <c r="AV51" s="350"/>
      <c r="AW51" s="353">
        <v>319468104.43000001</v>
      </c>
      <c r="AX51" s="350"/>
      <c r="AY51" s="354">
        <v>0</v>
      </c>
      <c r="AZ51" s="355"/>
      <c r="BA51" s="353">
        <v>38435350.719999999</v>
      </c>
      <c r="BB51" s="350"/>
      <c r="BC51" s="344">
        <v>0</v>
      </c>
      <c r="BD51" s="345"/>
      <c r="BE51" s="344">
        <v>0</v>
      </c>
      <c r="BF51" s="346"/>
      <c r="BG51" s="48"/>
      <c r="BH51" s="66">
        <f t="shared" si="62"/>
        <v>1498469819.7399998</v>
      </c>
      <c r="BI51" s="62">
        <v>1115515617.9099998</v>
      </c>
      <c r="BJ51" s="63">
        <v>382954201.83000004</v>
      </c>
      <c r="BK51" s="69">
        <f t="shared" si="63"/>
        <v>123127477.33999999</v>
      </c>
      <c r="BL51" s="44">
        <v>108347745.56999999</v>
      </c>
      <c r="BM51" s="227">
        <v>14779731.77</v>
      </c>
      <c r="BN51" s="71">
        <f t="shared" si="64"/>
        <v>0</v>
      </c>
      <c r="BO51" s="155">
        <v>0</v>
      </c>
      <c r="BP51" s="230">
        <v>0</v>
      </c>
      <c r="BQ51" s="69">
        <f t="shared" si="65"/>
        <v>839053018.24000001</v>
      </c>
      <c r="BR51" s="44">
        <v>625273090.5</v>
      </c>
      <c r="BS51" s="227">
        <v>213779927.74000001</v>
      </c>
      <c r="BT51" s="69">
        <f t="shared" si="66"/>
        <v>839053018.24000001</v>
      </c>
      <c r="BU51" s="44">
        <v>625273090.5</v>
      </c>
      <c r="BV51" s="227">
        <v>213779927.74000001</v>
      </c>
      <c r="BW51" s="69">
        <f t="shared" si="67"/>
        <v>732149272.71000004</v>
      </c>
      <c r="BX51" s="44">
        <v>543341915.97000003</v>
      </c>
      <c r="BY51" s="227">
        <v>188807356.74000001</v>
      </c>
      <c r="BZ51" s="69">
        <f t="shared" si="68"/>
        <v>106903745.53</v>
      </c>
      <c r="CA51" s="44">
        <v>81931174.530000001</v>
      </c>
      <c r="CB51" s="227">
        <v>24972571</v>
      </c>
      <c r="CC51" s="71">
        <f t="shared" si="69"/>
        <v>0</v>
      </c>
      <c r="CD51" s="155">
        <v>0</v>
      </c>
      <c r="CE51" s="230">
        <v>0</v>
      </c>
      <c r="CF51" s="69">
        <f t="shared" si="70"/>
        <v>536289324.15999997</v>
      </c>
      <c r="CG51" s="44">
        <v>381894781.83999997</v>
      </c>
      <c r="CH51" s="227">
        <v>154394542.31999999</v>
      </c>
      <c r="CI51" s="71">
        <f t="shared" si="71"/>
        <v>0</v>
      </c>
      <c r="CJ51" s="155">
        <v>0</v>
      </c>
      <c r="CK51" s="230">
        <v>0</v>
      </c>
      <c r="CL51" s="71">
        <f t="shared" si="72"/>
        <v>0</v>
      </c>
      <c r="CM51" s="155">
        <v>0</v>
      </c>
      <c r="CN51" s="230">
        <v>0</v>
      </c>
      <c r="CO51" s="48"/>
      <c r="CP51" s="149">
        <f t="shared" si="73"/>
        <v>20163111303.669998</v>
      </c>
      <c r="CQ51" s="150">
        <f t="shared" si="74"/>
        <v>19017661789.889999</v>
      </c>
      <c r="CR51" s="151">
        <f t="shared" si="75"/>
        <v>1145449513.7800002</v>
      </c>
      <c r="CS51" s="152">
        <f t="shared" si="76"/>
        <v>12885276938.01</v>
      </c>
      <c r="CT51" s="153">
        <f t="shared" si="77"/>
        <v>12607214926.24</v>
      </c>
      <c r="CU51" s="229">
        <f t="shared" si="78"/>
        <v>278062011.76999998</v>
      </c>
      <c r="CV51" s="152">
        <f t="shared" si="79"/>
        <v>478767063</v>
      </c>
      <c r="CW51" s="153">
        <f t="shared" si="80"/>
        <v>191963924</v>
      </c>
      <c r="CX51" s="229">
        <f t="shared" si="81"/>
        <v>286803139</v>
      </c>
      <c r="CY51" s="152">
        <f t="shared" si="82"/>
        <v>5913579579.3599997</v>
      </c>
      <c r="CZ51" s="153">
        <f t="shared" si="83"/>
        <v>5512755083.7799997</v>
      </c>
      <c r="DA51" s="229">
        <f t="shared" si="84"/>
        <v>400824495.58000004</v>
      </c>
      <c r="DB51" s="152">
        <f t="shared" si="85"/>
        <v>885487723.29999995</v>
      </c>
      <c r="DC51" s="153">
        <f t="shared" si="86"/>
        <v>705727855.86999989</v>
      </c>
      <c r="DD51" s="229">
        <f t="shared" si="87"/>
        <v>179759867.43000001</v>
      </c>
      <c r="DE51" s="154">
        <f t="shared" si="88"/>
        <v>0</v>
      </c>
      <c r="DF51" s="155">
        <f t="shared" si="89"/>
        <v>0</v>
      </c>
      <c r="DG51" s="230">
        <f t="shared" si="90"/>
        <v>0</v>
      </c>
      <c r="DH51" s="154">
        <f t="shared" si="91"/>
        <v>0</v>
      </c>
      <c r="DI51" s="155">
        <f t="shared" si="92"/>
        <v>0</v>
      </c>
      <c r="DJ51" s="158">
        <f t="shared" si="93"/>
        <v>0</v>
      </c>
      <c r="DK51" s="74"/>
      <c r="DL51" s="71">
        <f t="shared" ref="DL51:DL53" si="95">DM51+DN51</f>
        <v>0</v>
      </c>
      <c r="DM51" s="155">
        <v>0</v>
      </c>
      <c r="DN51" s="230">
        <v>0</v>
      </c>
      <c r="DO51" s="69">
        <f t="shared" si="44"/>
        <v>19045056129.18</v>
      </c>
      <c r="DP51" s="153">
        <v>10943442073.9</v>
      </c>
      <c r="DQ51" s="258">
        <v>8101614055.2799997</v>
      </c>
      <c r="DR51" s="69">
        <f t="shared" si="45"/>
        <v>26003178393.75</v>
      </c>
      <c r="DS51" s="44">
        <v>6539746784.7799997</v>
      </c>
      <c r="DT51" s="227">
        <v>19463431608.970001</v>
      </c>
      <c r="DU51" s="69">
        <f t="shared" si="0"/>
        <v>30437280.48</v>
      </c>
      <c r="DV51" s="44">
        <v>28105863.48</v>
      </c>
      <c r="DW51" s="50">
        <v>2331417</v>
      </c>
    </row>
    <row r="52" spans="1:127" s="36" customFormat="1" ht="13.2" x14ac:dyDescent="0.25">
      <c r="A52" s="57"/>
      <c r="B52" s="58" t="s">
        <v>43</v>
      </c>
      <c r="C52" s="66">
        <f t="shared" si="51"/>
        <v>16407818214.74</v>
      </c>
      <c r="D52" s="62">
        <v>15599545397.07</v>
      </c>
      <c r="E52" s="63">
        <v>808272817.66999996</v>
      </c>
      <c r="F52" s="69">
        <f t="shared" si="52"/>
        <v>11253471983.92</v>
      </c>
      <c r="G52" s="44">
        <v>10978008223.92</v>
      </c>
      <c r="H52" s="227">
        <v>275463760</v>
      </c>
      <c r="I52" s="69">
        <f t="shared" si="53"/>
        <v>519549492</v>
      </c>
      <c r="J52" s="44">
        <v>208793045</v>
      </c>
      <c r="K52" s="227">
        <v>310756447</v>
      </c>
      <c r="L52" s="69">
        <f t="shared" si="54"/>
        <v>4332798529.1300001</v>
      </c>
      <c r="M52" s="44">
        <v>4135550606.3699999</v>
      </c>
      <c r="N52" s="227">
        <v>197247922.75999999</v>
      </c>
      <c r="O52" s="69">
        <f t="shared" si="55"/>
        <v>4332798507.1300001</v>
      </c>
      <c r="P52" s="44">
        <v>4135550606.3699999</v>
      </c>
      <c r="Q52" s="227">
        <v>197247900.75999999</v>
      </c>
      <c r="R52" s="69">
        <f t="shared" si="56"/>
        <v>2340499081.8099999</v>
      </c>
      <c r="S52" s="44">
        <v>2228073739</v>
      </c>
      <c r="T52" s="227">
        <v>112425342.81</v>
      </c>
      <c r="U52" s="69">
        <f t="shared" si="57"/>
        <v>1992299425.3199999</v>
      </c>
      <c r="V52" s="92">
        <v>1907476867.3699999</v>
      </c>
      <c r="W52" s="93">
        <v>84822557.950000003</v>
      </c>
      <c r="X52" s="71">
        <f t="shared" si="58"/>
        <v>0</v>
      </c>
      <c r="Y52" s="155">
        <v>0</v>
      </c>
      <c r="Z52" s="230">
        <v>0</v>
      </c>
      <c r="AA52" s="69">
        <f t="shared" si="59"/>
        <v>301998209.69</v>
      </c>
      <c r="AB52" s="44">
        <v>277193521.77999997</v>
      </c>
      <c r="AC52" s="227">
        <v>24804687.91</v>
      </c>
      <c r="AD52" s="71">
        <f t="shared" si="60"/>
        <v>0</v>
      </c>
      <c r="AE52" s="129">
        <v>0</v>
      </c>
      <c r="AF52" s="228">
        <v>0</v>
      </c>
      <c r="AG52" s="71">
        <f t="shared" si="61"/>
        <v>0</v>
      </c>
      <c r="AH52" s="129">
        <v>0</v>
      </c>
      <c r="AI52" s="228">
        <v>0</v>
      </c>
      <c r="AJ52" s="47"/>
      <c r="AK52" s="447">
        <v>1893953079.1600001</v>
      </c>
      <c r="AL52" s="348"/>
      <c r="AM52" s="353">
        <v>978742350</v>
      </c>
      <c r="AN52" s="350"/>
      <c r="AO52" s="354">
        <v>0</v>
      </c>
      <c r="AP52" s="355"/>
      <c r="AQ52" s="353">
        <v>876941074.37</v>
      </c>
      <c r="AR52" s="350"/>
      <c r="AS52" s="353">
        <v>876941074.37</v>
      </c>
      <c r="AT52" s="350"/>
      <c r="AU52" s="353">
        <v>516771339.56</v>
      </c>
      <c r="AV52" s="350"/>
      <c r="AW52" s="353">
        <v>360169734.81</v>
      </c>
      <c r="AX52" s="350"/>
      <c r="AY52" s="354">
        <v>0</v>
      </c>
      <c r="AZ52" s="355"/>
      <c r="BA52" s="353">
        <v>38269654.789999999</v>
      </c>
      <c r="BB52" s="350"/>
      <c r="BC52" s="344">
        <v>0</v>
      </c>
      <c r="BD52" s="345"/>
      <c r="BE52" s="344">
        <v>0</v>
      </c>
      <c r="BF52" s="346"/>
      <c r="BG52" s="48"/>
      <c r="BH52" s="66">
        <f t="shared" si="62"/>
        <v>1496039533.3</v>
      </c>
      <c r="BI52" s="62">
        <v>1127352850.99</v>
      </c>
      <c r="BJ52" s="63">
        <v>368686682.31</v>
      </c>
      <c r="BK52" s="69">
        <f t="shared" si="63"/>
        <v>116029743.28</v>
      </c>
      <c r="BL52" s="44">
        <v>100357591.18000001</v>
      </c>
      <c r="BM52" s="227">
        <v>15672152.1</v>
      </c>
      <c r="BN52" s="71">
        <f t="shared" si="64"/>
        <v>0</v>
      </c>
      <c r="BO52" s="155">
        <v>0</v>
      </c>
      <c r="BP52" s="230">
        <v>0</v>
      </c>
      <c r="BQ52" s="69">
        <f t="shared" si="65"/>
        <v>859660773.85000002</v>
      </c>
      <c r="BR52" s="44">
        <v>645185887.51999998</v>
      </c>
      <c r="BS52" s="227">
        <v>214474886.33000001</v>
      </c>
      <c r="BT52" s="69">
        <f t="shared" si="66"/>
        <v>859660773.85000002</v>
      </c>
      <c r="BU52" s="44">
        <v>645185887.51999998</v>
      </c>
      <c r="BV52" s="227">
        <v>214474886.33000001</v>
      </c>
      <c r="BW52" s="69">
        <f t="shared" si="67"/>
        <v>742098099.82000005</v>
      </c>
      <c r="BX52" s="44">
        <v>552884460.49000001</v>
      </c>
      <c r="BY52" s="227">
        <v>189213639.33000001</v>
      </c>
      <c r="BZ52" s="69">
        <f t="shared" si="68"/>
        <v>117562674.03</v>
      </c>
      <c r="CA52" s="44">
        <v>92301427.030000001</v>
      </c>
      <c r="CB52" s="227">
        <v>25261247</v>
      </c>
      <c r="CC52" s="71">
        <f t="shared" si="69"/>
        <v>0</v>
      </c>
      <c r="CD52" s="155">
        <v>0</v>
      </c>
      <c r="CE52" s="230">
        <v>0</v>
      </c>
      <c r="CF52" s="69">
        <f t="shared" si="70"/>
        <v>520349016.17000002</v>
      </c>
      <c r="CG52" s="44">
        <v>381809372.29000002</v>
      </c>
      <c r="CH52" s="227">
        <v>138539643.88</v>
      </c>
      <c r="CI52" s="71">
        <f t="shared" si="71"/>
        <v>0</v>
      </c>
      <c r="CJ52" s="155">
        <v>0</v>
      </c>
      <c r="CK52" s="230">
        <v>0</v>
      </c>
      <c r="CL52" s="71">
        <f t="shared" si="72"/>
        <v>0</v>
      </c>
      <c r="CM52" s="155">
        <v>0</v>
      </c>
      <c r="CN52" s="230">
        <v>0</v>
      </c>
      <c r="CO52" s="48"/>
      <c r="CP52" s="149">
        <f t="shared" si="73"/>
        <v>19797810827.200001</v>
      </c>
      <c r="CQ52" s="150">
        <f t="shared" si="74"/>
        <v>18620851327.220001</v>
      </c>
      <c r="CR52" s="151">
        <f t="shared" si="75"/>
        <v>1176959499.98</v>
      </c>
      <c r="CS52" s="152">
        <f t="shared" si="76"/>
        <v>12348244077.200001</v>
      </c>
      <c r="CT52" s="153">
        <f t="shared" si="77"/>
        <v>12057108165.1</v>
      </c>
      <c r="CU52" s="229">
        <f t="shared" si="78"/>
        <v>291135912.10000002</v>
      </c>
      <c r="CV52" s="152">
        <f t="shared" si="79"/>
        <v>519549492</v>
      </c>
      <c r="CW52" s="153">
        <f t="shared" si="80"/>
        <v>208793045</v>
      </c>
      <c r="CX52" s="229">
        <f t="shared" si="81"/>
        <v>310756447</v>
      </c>
      <c r="CY52" s="152">
        <f t="shared" si="82"/>
        <v>6069400377.3500004</v>
      </c>
      <c r="CZ52" s="153">
        <f t="shared" si="83"/>
        <v>5657677568.2600002</v>
      </c>
      <c r="DA52" s="229">
        <f t="shared" si="84"/>
        <v>411722809.09000003</v>
      </c>
      <c r="DB52" s="152">
        <f t="shared" si="85"/>
        <v>860616880.64999998</v>
      </c>
      <c r="DC52" s="153">
        <f t="shared" si="86"/>
        <v>697272548.86000001</v>
      </c>
      <c r="DD52" s="229">
        <f t="shared" si="87"/>
        <v>163344331.78999999</v>
      </c>
      <c r="DE52" s="154">
        <f t="shared" si="88"/>
        <v>0</v>
      </c>
      <c r="DF52" s="155">
        <f t="shared" si="89"/>
        <v>0</v>
      </c>
      <c r="DG52" s="230">
        <f t="shared" si="90"/>
        <v>0</v>
      </c>
      <c r="DH52" s="154">
        <f t="shared" si="91"/>
        <v>0</v>
      </c>
      <c r="DI52" s="155">
        <f t="shared" si="92"/>
        <v>0</v>
      </c>
      <c r="DJ52" s="158">
        <f t="shared" si="93"/>
        <v>0</v>
      </c>
      <c r="DK52" s="74"/>
      <c r="DL52" s="71">
        <f t="shared" si="95"/>
        <v>0</v>
      </c>
      <c r="DM52" s="155">
        <v>0</v>
      </c>
      <c r="DN52" s="230">
        <v>0</v>
      </c>
      <c r="DO52" s="69">
        <f t="shared" si="44"/>
        <v>18579313270.610001</v>
      </c>
      <c r="DP52" s="44">
        <v>10598059398.33</v>
      </c>
      <c r="DQ52" s="260">
        <v>7981253872.2799997</v>
      </c>
      <c r="DR52" s="69">
        <f t="shared" si="45"/>
        <v>26337591438.110001</v>
      </c>
      <c r="DS52" s="44">
        <v>6801576775.8599997</v>
      </c>
      <c r="DT52" s="227">
        <v>19536014662.25</v>
      </c>
      <c r="DU52" s="69">
        <f t="shared" si="0"/>
        <v>30394659.289999999</v>
      </c>
      <c r="DV52" s="44">
        <v>27770801.289999999</v>
      </c>
      <c r="DW52" s="50">
        <v>2623858</v>
      </c>
    </row>
    <row r="53" spans="1:127" s="36" customFormat="1" ht="13.2" x14ac:dyDescent="0.25">
      <c r="A53" s="57"/>
      <c r="B53" s="58" t="s">
        <v>15</v>
      </c>
      <c r="C53" s="66">
        <f t="shared" si="51"/>
        <v>16450780092.42</v>
      </c>
      <c r="D53" s="62">
        <v>15672797169.49</v>
      </c>
      <c r="E53" s="63">
        <v>777982922.92999995</v>
      </c>
      <c r="F53" s="69">
        <f t="shared" si="52"/>
        <v>11184115988.139999</v>
      </c>
      <c r="G53" s="44">
        <v>10911900208.139999</v>
      </c>
      <c r="H53" s="227">
        <v>272215780</v>
      </c>
      <c r="I53" s="69">
        <f t="shared" si="53"/>
        <v>501996722</v>
      </c>
      <c r="J53" s="44">
        <v>204380598</v>
      </c>
      <c r="K53" s="227">
        <v>297616124</v>
      </c>
      <c r="L53" s="69">
        <f t="shared" si="54"/>
        <v>4479952802.3299999</v>
      </c>
      <c r="M53" s="44">
        <v>4292804461.4000001</v>
      </c>
      <c r="N53" s="227">
        <v>187148340.93000001</v>
      </c>
      <c r="O53" s="69">
        <f t="shared" si="55"/>
        <v>4479952784.3299999</v>
      </c>
      <c r="P53" s="44">
        <v>4292804461.4000001</v>
      </c>
      <c r="Q53" s="238">
        <v>187148322.93000001</v>
      </c>
      <c r="R53" s="69">
        <f t="shared" si="56"/>
        <v>2378730950.4299998</v>
      </c>
      <c r="S53" s="44">
        <v>2274132118.9299998</v>
      </c>
      <c r="T53" s="227">
        <v>104598831.5</v>
      </c>
      <c r="U53" s="69">
        <f t="shared" si="57"/>
        <v>2101221833.9000001</v>
      </c>
      <c r="V53" s="92">
        <v>2018672342.47</v>
      </c>
      <c r="W53" s="93">
        <v>82549491.430000007</v>
      </c>
      <c r="X53" s="71">
        <f t="shared" si="58"/>
        <v>0</v>
      </c>
      <c r="Y53" s="155">
        <v>0</v>
      </c>
      <c r="Z53" s="230">
        <v>0</v>
      </c>
      <c r="AA53" s="69">
        <f t="shared" si="59"/>
        <v>284714579.94999999</v>
      </c>
      <c r="AB53" s="44">
        <v>263711901.94999999</v>
      </c>
      <c r="AC53" s="227">
        <v>21002678</v>
      </c>
      <c r="AD53" s="71">
        <f t="shared" si="60"/>
        <v>0</v>
      </c>
      <c r="AE53" s="129">
        <v>0</v>
      </c>
      <c r="AF53" s="228">
        <v>0</v>
      </c>
      <c r="AG53" s="71">
        <f t="shared" si="61"/>
        <v>0</v>
      </c>
      <c r="AH53" s="129">
        <v>0</v>
      </c>
      <c r="AI53" s="228">
        <v>0</v>
      </c>
      <c r="AJ53" s="47"/>
      <c r="AK53" s="447">
        <v>2076588871.3800001</v>
      </c>
      <c r="AL53" s="348"/>
      <c r="AM53" s="353">
        <v>1004621489</v>
      </c>
      <c r="AN53" s="350"/>
      <c r="AO53" s="354">
        <v>0</v>
      </c>
      <c r="AP53" s="355"/>
      <c r="AQ53" s="353">
        <v>1038509937.28</v>
      </c>
      <c r="AR53" s="350"/>
      <c r="AS53" s="353">
        <v>1038509937.28</v>
      </c>
      <c r="AT53" s="350"/>
      <c r="AU53" s="353">
        <v>598942187.67999995</v>
      </c>
      <c r="AV53" s="350"/>
      <c r="AW53" s="353">
        <v>439567749.60000002</v>
      </c>
      <c r="AX53" s="350"/>
      <c r="AY53" s="354">
        <v>0</v>
      </c>
      <c r="AZ53" s="355"/>
      <c r="BA53" s="353">
        <v>33457445.100000001</v>
      </c>
      <c r="BB53" s="350"/>
      <c r="BC53" s="344">
        <v>0</v>
      </c>
      <c r="BD53" s="345"/>
      <c r="BE53" s="344">
        <v>0</v>
      </c>
      <c r="BF53" s="346"/>
      <c r="BG53" s="48"/>
      <c r="BH53" s="66">
        <f t="shared" si="62"/>
        <v>1502893121.3300002</v>
      </c>
      <c r="BI53" s="62">
        <v>1127044077.9100001</v>
      </c>
      <c r="BJ53" s="63">
        <v>375849043.42000002</v>
      </c>
      <c r="BK53" s="69">
        <f t="shared" si="63"/>
        <v>115976346.69</v>
      </c>
      <c r="BL53" s="44">
        <v>102462389.61</v>
      </c>
      <c r="BM53" s="227">
        <v>13513957.08</v>
      </c>
      <c r="BN53" s="71">
        <f t="shared" si="64"/>
        <v>0</v>
      </c>
      <c r="BO53" s="155">
        <v>0</v>
      </c>
      <c r="BP53" s="230">
        <v>0</v>
      </c>
      <c r="BQ53" s="69">
        <f t="shared" si="65"/>
        <v>848715197.78999996</v>
      </c>
      <c r="BR53" s="44">
        <v>644680805.09000003</v>
      </c>
      <c r="BS53" s="227">
        <v>204034392.69999999</v>
      </c>
      <c r="BT53" s="69">
        <f t="shared" si="66"/>
        <v>848715197.78999996</v>
      </c>
      <c r="BU53" s="44">
        <v>644680805.09000003</v>
      </c>
      <c r="BV53" s="227">
        <v>204034392.69999999</v>
      </c>
      <c r="BW53" s="69">
        <f t="shared" si="67"/>
        <v>738655742.79999995</v>
      </c>
      <c r="BX53" s="44">
        <v>558286792.10000002</v>
      </c>
      <c r="BY53" s="227">
        <v>180368950.69999999</v>
      </c>
      <c r="BZ53" s="69">
        <f t="shared" si="68"/>
        <v>110059454.98999999</v>
      </c>
      <c r="CA53" s="44">
        <v>86394012.989999995</v>
      </c>
      <c r="CB53" s="227">
        <v>23665442</v>
      </c>
      <c r="CC53" s="71">
        <f t="shared" si="69"/>
        <v>0</v>
      </c>
      <c r="CD53" s="155">
        <v>0</v>
      </c>
      <c r="CE53" s="230">
        <v>0</v>
      </c>
      <c r="CF53" s="69">
        <f t="shared" si="70"/>
        <v>538201576.8499999</v>
      </c>
      <c r="CG53" s="44">
        <v>379900883.20999998</v>
      </c>
      <c r="CH53" s="227">
        <v>158300693.63999999</v>
      </c>
      <c r="CI53" s="71">
        <f t="shared" si="71"/>
        <v>0</v>
      </c>
      <c r="CJ53" s="155">
        <v>0</v>
      </c>
      <c r="CK53" s="230">
        <v>0</v>
      </c>
      <c r="CL53" s="71">
        <f t="shared" si="72"/>
        <v>0</v>
      </c>
      <c r="CM53" s="155">
        <v>0</v>
      </c>
      <c r="CN53" s="230">
        <v>0</v>
      </c>
      <c r="CO53" s="48"/>
      <c r="CP53" s="149">
        <f t="shared" si="73"/>
        <v>20030262085.129997</v>
      </c>
      <c r="CQ53" s="150">
        <f t="shared" si="74"/>
        <v>18876430118.779999</v>
      </c>
      <c r="CR53" s="151">
        <f t="shared" si="75"/>
        <v>1153831966.3499999</v>
      </c>
      <c r="CS53" s="152">
        <f t="shared" si="76"/>
        <v>12304713823.83</v>
      </c>
      <c r="CT53" s="153">
        <f t="shared" si="77"/>
        <v>12018984086.75</v>
      </c>
      <c r="CU53" s="229">
        <f t="shared" si="78"/>
        <v>285729737.07999998</v>
      </c>
      <c r="CV53" s="152">
        <f t="shared" si="79"/>
        <v>501996722</v>
      </c>
      <c r="CW53" s="153">
        <f t="shared" si="80"/>
        <v>204380598</v>
      </c>
      <c r="CX53" s="229">
        <f t="shared" si="81"/>
        <v>297616124</v>
      </c>
      <c r="CY53" s="152">
        <f t="shared" si="82"/>
        <v>6367177937.4000006</v>
      </c>
      <c r="CZ53" s="153">
        <f t="shared" si="83"/>
        <v>5975995203.7700005</v>
      </c>
      <c r="DA53" s="229">
        <f t="shared" si="84"/>
        <v>391182733.63</v>
      </c>
      <c r="DB53" s="152">
        <f t="shared" si="85"/>
        <v>856373601.89999998</v>
      </c>
      <c r="DC53" s="153">
        <f t="shared" si="86"/>
        <v>677070230.25999999</v>
      </c>
      <c r="DD53" s="229">
        <f t="shared" si="87"/>
        <v>179303371.63999999</v>
      </c>
      <c r="DE53" s="154">
        <f t="shared" si="88"/>
        <v>0</v>
      </c>
      <c r="DF53" s="155">
        <f t="shared" si="89"/>
        <v>0</v>
      </c>
      <c r="DG53" s="230">
        <f t="shared" si="90"/>
        <v>0</v>
      </c>
      <c r="DH53" s="154">
        <f t="shared" si="91"/>
        <v>0</v>
      </c>
      <c r="DI53" s="155">
        <f t="shared" si="92"/>
        <v>0</v>
      </c>
      <c r="DJ53" s="158">
        <f t="shared" si="93"/>
        <v>0</v>
      </c>
      <c r="DK53" s="74"/>
      <c r="DL53" s="71">
        <f t="shared" si="95"/>
        <v>0</v>
      </c>
      <c r="DM53" s="155">
        <v>0</v>
      </c>
      <c r="DN53" s="230">
        <v>0</v>
      </c>
      <c r="DO53" s="69">
        <f t="shared" si="44"/>
        <v>16110205648.400002</v>
      </c>
      <c r="DP53" s="44">
        <v>9483522060.0300007</v>
      </c>
      <c r="DQ53" s="260">
        <v>6626683588.3699999</v>
      </c>
      <c r="DR53" s="69">
        <f t="shared" si="45"/>
        <v>23760290358.619999</v>
      </c>
      <c r="DS53" s="44">
        <v>5992491552.8900003</v>
      </c>
      <c r="DT53" s="227">
        <v>17767798805.73</v>
      </c>
      <c r="DU53" s="69">
        <f t="shared" si="0"/>
        <v>29163194.170000002</v>
      </c>
      <c r="DV53" s="44">
        <v>26915385.170000002</v>
      </c>
      <c r="DW53" s="50">
        <v>2247809</v>
      </c>
    </row>
    <row r="54" spans="1:127" s="36" customFormat="1" ht="13.2" x14ac:dyDescent="0.25">
      <c r="A54" s="57"/>
      <c r="B54" s="58" t="s">
        <v>16</v>
      </c>
      <c r="C54" s="66">
        <f t="shared" si="51"/>
        <v>17735231919</v>
      </c>
      <c r="D54" s="62">
        <v>16834165026</v>
      </c>
      <c r="E54" s="63">
        <v>901066893</v>
      </c>
      <c r="F54" s="69">
        <f t="shared" si="52"/>
        <v>12068699189</v>
      </c>
      <c r="G54" s="44">
        <v>11764110939</v>
      </c>
      <c r="H54" s="232">
        <v>304588250</v>
      </c>
      <c r="I54" s="69">
        <f t="shared" si="53"/>
        <v>587193952</v>
      </c>
      <c r="J54" s="44">
        <v>224350113</v>
      </c>
      <c r="K54" s="232">
        <v>362843839</v>
      </c>
      <c r="L54" s="69">
        <f t="shared" si="54"/>
        <v>4776168777</v>
      </c>
      <c r="M54" s="44">
        <v>4566274305</v>
      </c>
      <c r="N54" s="232">
        <v>209894472</v>
      </c>
      <c r="O54" s="69">
        <f t="shared" si="55"/>
        <v>4776168758</v>
      </c>
      <c r="P54" s="44">
        <v>4566274305</v>
      </c>
      <c r="Q54" s="237">
        <v>209894453</v>
      </c>
      <c r="R54" s="69">
        <f t="shared" si="56"/>
        <v>2519223492</v>
      </c>
      <c r="S54" s="44">
        <v>2401603578</v>
      </c>
      <c r="T54" s="232">
        <v>117619914</v>
      </c>
      <c r="U54" s="69">
        <f t="shared" si="57"/>
        <v>2256945267</v>
      </c>
      <c r="V54" s="92">
        <v>2164670728</v>
      </c>
      <c r="W54" s="93">
        <v>92274539</v>
      </c>
      <c r="X54" s="71">
        <f t="shared" ref="X54:X56" si="96">Y54+Z54</f>
        <v>0</v>
      </c>
      <c r="Y54" s="155">
        <v>0</v>
      </c>
      <c r="Z54" s="235">
        <v>0</v>
      </c>
      <c r="AA54" s="69">
        <f t="shared" si="59"/>
        <v>303170000</v>
      </c>
      <c r="AB54" s="44">
        <v>279429668</v>
      </c>
      <c r="AC54" s="232">
        <v>23740332</v>
      </c>
      <c r="AD54" s="71">
        <f t="shared" ref="AD54:AD56" si="97">AE54+AF54</f>
        <v>0</v>
      </c>
      <c r="AE54" s="129">
        <v>0</v>
      </c>
      <c r="AF54" s="233">
        <v>0</v>
      </c>
      <c r="AG54" s="71">
        <f t="shared" ref="AG54:AG56" si="98">AH54+AI54</f>
        <v>0</v>
      </c>
      <c r="AH54" s="129">
        <v>0</v>
      </c>
      <c r="AI54" s="233">
        <v>0</v>
      </c>
      <c r="AJ54" s="47"/>
      <c r="AK54" s="447">
        <v>3498239398</v>
      </c>
      <c r="AL54" s="348"/>
      <c r="AM54" s="353">
        <v>1895580821</v>
      </c>
      <c r="AN54" s="350"/>
      <c r="AO54" s="354">
        <v>0</v>
      </c>
      <c r="AP54" s="355"/>
      <c r="AQ54" s="353">
        <v>1561623473</v>
      </c>
      <c r="AR54" s="350"/>
      <c r="AS54" s="353">
        <v>1561623473</v>
      </c>
      <c r="AT54" s="350"/>
      <c r="AU54" s="353">
        <v>862801449</v>
      </c>
      <c r="AV54" s="350"/>
      <c r="AW54" s="353">
        <v>698822025</v>
      </c>
      <c r="AX54" s="350"/>
      <c r="AY54" s="354">
        <v>0</v>
      </c>
      <c r="AZ54" s="355"/>
      <c r="BA54" s="353">
        <v>41035103.840000004</v>
      </c>
      <c r="BB54" s="350"/>
      <c r="BC54" s="344">
        <v>0</v>
      </c>
      <c r="BD54" s="345"/>
      <c r="BE54" s="344">
        <v>0</v>
      </c>
      <c r="BF54" s="346"/>
      <c r="BG54" s="48"/>
      <c r="BH54" s="66">
        <f t="shared" si="62"/>
        <v>1704533233.48</v>
      </c>
      <c r="BI54" s="62">
        <v>1293705212.9000001</v>
      </c>
      <c r="BJ54" s="63">
        <v>410828020.57999998</v>
      </c>
      <c r="BK54" s="69">
        <f t="shared" si="63"/>
        <v>138528548.56999999</v>
      </c>
      <c r="BL54" s="44">
        <v>121328222.65000001</v>
      </c>
      <c r="BM54" s="232">
        <v>17200325.920000002</v>
      </c>
      <c r="BN54" s="71">
        <f t="shared" ref="BN54:BN56" si="99">BO54+BP54</f>
        <v>0</v>
      </c>
      <c r="BO54" s="155">
        <v>0</v>
      </c>
      <c r="BP54" s="235">
        <v>0</v>
      </c>
      <c r="BQ54" s="69">
        <f t="shared" si="65"/>
        <v>963619496</v>
      </c>
      <c r="BR54" s="44">
        <v>746128520</v>
      </c>
      <c r="BS54" s="232">
        <v>217490976</v>
      </c>
      <c r="BT54" s="69">
        <f t="shared" si="66"/>
        <v>963619496</v>
      </c>
      <c r="BU54" s="44">
        <v>746128520</v>
      </c>
      <c r="BV54" s="232">
        <v>217490976</v>
      </c>
      <c r="BW54" s="69">
        <f t="shared" si="67"/>
        <v>815719925</v>
      </c>
      <c r="BX54" s="44">
        <v>625588303</v>
      </c>
      <c r="BY54" s="232">
        <v>190131622</v>
      </c>
      <c r="BZ54" s="69">
        <f t="shared" si="68"/>
        <v>147899571</v>
      </c>
      <c r="CA54" s="44">
        <v>120540217</v>
      </c>
      <c r="CB54" s="232">
        <v>27359354</v>
      </c>
      <c r="CC54" s="71">
        <f t="shared" ref="CC54:CC56" si="100">CD54+CE54</f>
        <v>0</v>
      </c>
      <c r="CD54" s="155">
        <v>0</v>
      </c>
      <c r="CE54" s="235">
        <v>0</v>
      </c>
      <c r="CF54" s="69">
        <f t="shared" si="70"/>
        <v>602385188.63999999</v>
      </c>
      <c r="CG54" s="44">
        <v>426248469.81</v>
      </c>
      <c r="CH54" s="232">
        <v>176136718.83000001</v>
      </c>
      <c r="CI54" s="71">
        <f t="shared" ref="CI54:CI56" si="101">CJ54+CK54</f>
        <v>0</v>
      </c>
      <c r="CJ54" s="155">
        <v>0</v>
      </c>
      <c r="CK54" s="235">
        <v>0</v>
      </c>
      <c r="CL54" s="71">
        <f t="shared" ref="CL54:CL56" si="102">CM54+CN54</f>
        <v>0</v>
      </c>
      <c r="CM54" s="155">
        <v>0</v>
      </c>
      <c r="CN54" s="235">
        <v>0</v>
      </c>
      <c r="CO54" s="48"/>
      <c r="CP54" s="149">
        <f t="shared" ref="CP54:CP56" si="103">CQ54+CR54</f>
        <v>22938004550.480003</v>
      </c>
      <c r="CQ54" s="150">
        <f t="shared" ref="CQ54:CQ56" si="104">D54+AK54+BI54</f>
        <v>21626109636.900002</v>
      </c>
      <c r="CR54" s="151">
        <f t="shared" ref="CR54:CR56" si="105">E54+BJ54</f>
        <v>1311894913.5799999</v>
      </c>
      <c r="CS54" s="152">
        <f t="shared" ref="CS54:CS56" si="106">CT54+CU54</f>
        <v>14102808558.57</v>
      </c>
      <c r="CT54" s="153">
        <f t="shared" ref="CT54:CT56" si="107">G54+AM54+BL54</f>
        <v>13781019982.65</v>
      </c>
      <c r="CU54" s="234">
        <f t="shared" ref="CU54:CU56" si="108">H54+BM54</f>
        <v>321788575.92000002</v>
      </c>
      <c r="CV54" s="152">
        <f t="shared" ref="CV54:CV56" si="109">CW54+CX54</f>
        <v>587193952</v>
      </c>
      <c r="CW54" s="153">
        <f t="shared" ref="CW54:CW56" si="110">J54+AO54+BO54</f>
        <v>224350113</v>
      </c>
      <c r="CX54" s="234">
        <f t="shared" ref="CX54:CX56" si="111">K54+BP54</f>
        <v>362843839</v>
      </c>
      <c r="CY54" s="152">
        <f t="shared" ref="CY54:CY56" si="112">CZ54+DA54</f>
        <v>7301411746</v>
      </c>
      <c r="CZ54" s="153">
        <f t="shared" ref="CZ54:CZ56" si="113">M54+AQ54+BR54</f>
        <v>6874026298</v>
      </c>
      <c r="DA54" s="234">
        <f t="shared" ref="DA54:DA56" si="114">N54+BS54</f>
        <v>427385448</v>
      </c>
      <c r="DB54" s="152">
        <f t="shared" ref="DB54:DB56" si="115">DC54+DD54</f>
        <v>946590292.48000014</v>
      </c>
      <c r="DC54" s="153">
        <f t="shared" ref="DC54:DC56" si="116">AB54+BA54+CG54</f>
        <v>746713241.6500001</v>
      </c>
      <c r="DD54" s="234">
        <f t="shared" ref="DD54:DD56" si="117">AC54+CH54</f>
        <v>199877050.83000001</v>
      </c>
      <c r="DE54" s="154">
        <f t="shared" ref="DE54:DE56" si="118">DF54+DG54</f>
        <v>0</v>
      </c>
      <c r="DF54" s="155">
        <f t="shared" ref="DF54:DF56" si="119">AE54+BC54+CJ54</f>
        <v>0</v>
      </c>
      <c r="DG54" s="235">
        <f t="shared" ref="DG54:DG56" si="120">AF54+CK54</f>
        <v>0</v>
      </c>
      <c r="DH54" s="154">
        <f t="shared" ref="DH54:DH56" si="121">DI54+DJ54</f>
        <v>0</v>
      </c>
      <c r="DI54" s="155">
        <f t="shared" ref="DI54:DI56" si="122">AH54+BE54+CM54</f>
        <v>0</v>
      </c>
      <c r="DJ54" s="158">
        <f t="shared" ref="DJ54:DJ56" si="123">AI54+CN54</f>
        <v>0</v>
      </c>
      <c r="DK54" s="74"/>
      <c r="DL54" s="71">
        <f t="shared" ref="DL54:DL56" si="124">DM54+DN54</f>
        <v>0</v>
      </c>
      <c r="DM54" s="155">
        <v>0</v>
      </c>
      <c r="DN54" s="235">
        <v>0</v>
      </c>
      <c r="DO54" s="69">
        <f t="shared" si="44"/>
        <v>22250962387.049999</v>
      </c>
      <c r="DP54" s="44">
        <v>10831576479.389999</v>
      </c>
      <c r="DQ54" s="260">
        <v>11419385907.66</v>
      </c>
      <c r="DR54" s="69">
        <f t="shared" si="45"/>
        <v>29475787272</v>
      </c>
      <c r="DS54" s="44">
        <v>7158782962</v>
      </c>
      <c r="DT54" s="232">
        <v>22317004310</v>
      </c>
      <c r="DU54" s="69">
        <f t="shared" si="0"/>
        <v>31122809</v>
      </c>
      <c r="DV54" s="44">
        <v>28781278</v>
      </c>
      <c r="DW54" s="50">
        <v>2341531</v>
      </c>
    </row>
    <row r="55" spans="1:127" s="36" customFormat="1" ht="13.2" x14ac:dyDescent="0.25">
      <c r="A55" s="57"/>
      <c r="B55" s="58" t="s">
        <v>17</v>
      </c>
      <c r="C55" s="66">
        <f t="shared" si="51"/>
        <v>16330131829.68</v>
      </c>
      <c r="D55" s="62">
        <v>15537429912.700001</v>
      </c>
      <c r="E55" s="63">
        <v>792701916.98000002</v>
      </c>
      <c r="F55" s="69">
        <f t="shared" si="52"/>
        <v>11014806334</v>
      </c>
      <c r="G55" s="44">
        <v>10740170524</v>
      </c>
      <c r="H55" s="232">
        <v>274635810</v>
      </c>
      <c r="I55" s="69">
        <f t="shared" si="53"/>
        <v>529323937</v>
      </c>
      <c r="J55" s="44">
        <v>216259279</v>
      </c>
      <c r="K55" s="232">
        <v>313064658</v>
      </c>
      <c r="L55" s="69">
        <f t="shared" si="54"/>
        <v>4494969025</v>
      </c>
      <c r="M55" s="44">
        <v>4309867050</v>
      </c>
      <c r="N55" s="232">
        <v>185101975</v>
      </c>
      <c r="O55" s="69">
        <f t="shared" si="55"/>
        <v>4494969003</v>
      </c>
      <c r="P55" s="44">
        <v>4309867050</v>
      </c>
      <c r="Q55" s="236">
        <v>185101953</v>
      </c>
      <c r="R55" s="69">
        <f t="shared" si="56"/>
        <v>2316378096</v>
      </c>
      <c r="S55" s="44">
        <v>2216144801</v>
      </c>
      <c r="T55" s="232">
        <v>100233295</v>
      </c>
      <c r="U55" s="69">
        <f t="shared" si="57"/>
        <v>2178590906</v>
      </c>
      <c r="V55" s="92">
        <v>2093722248</v>
      </c>
      <c r="W55" s="93">
        <v>84868658</v>
      </c>
      <c r="X55" s="71">
        <f t="shared" si="96"/>
        <v>0</v>
      </c>
      <c r="Y55" s="155">
        <v>0</v>
      </c>
      <c r="Z55" s="235">
        <v>0</v>
      </c>
      <c r="AA55" s="69">
        <f t="shared" si="59"/>
        <v>291032534</v>
      </c>
      <c r="AB55" s="44">
        <v>271133060</v>
      </c>
      <c r="AC55" s="232">
        <v>19899474</v>
      </c>
      <c r="AD55" s="71">
        <f t="shared" si="97"/>
        <v>0</v>
      </c>
      <c r="AE55" s="129">
        <v>0</v>
      </c>
      <c r="AF55" s="233">
        <v>0</v>
      </c>
      <c r="AG55" s="71">
        <f t="shared" si="98"/>
        <v>0</v>
      </c>
      <c r="AH55" s="129">
        <v>0</v>
      </c>
      <c r="AI55" s="233">
        <v>0</v>
      </c>
      <c r="AJ55" s="47"/>
      <c r="AK55" s="447">
        <v>4133304303</v>
      </c>
      <c r="AL55" s="348"/>
      <c r="AM55" s="353">
        <v>2444660092</v>
      </c>
      <c r="AN55" s="350"/>
      <c r="AO55" s="354">
        <v>0</v>
      </c>
      <c r="AP55" s="355"/>
      <c r="AQ55" s="353">
        <v>1657426784</v>
      </c>
      <c r="AR55" s="350"/>
      <c r="AS55" s="353">
        <v>1657426784</v>
      </c>
      <c r="AT55" s="350"/>
      <c r="AU55" s="353">
        <v>892642466</v>
      </c>
      <c r="AV55" s="350"/>
      <c r="AW55" s="353">
        <v>764784318</v>
      </c>
      <c r="AX55" s="350"/>
      <c r="AY55" s="354">
        <v>0</v>
      </c>
      <c r="AZ55" s="355"/>
      <c r="BA55" s="353">
        <v>31217427.890000001</v>
      </c>
      <c r="BB55" s="350"/>
      <c r="BC55" s="344">
        <v>0</v>
      </c>
      <c r="BD55" s="345"/>
      <c r="BE55" s="344">
        <v>0</v>
      </c>
      <c r="BF55" s="346"/>
      <c r="BG55" s="48"/>
      <c r="BH55" s="66">
        <f t="shared" si="62"/>
        <v>1661283467.1600001</v>
      </c>
      <c r="BI55" s="62">
        <v>1256355306.97</v>
      </c>
      <c r="BJ55" s="63">
        <v>404928160.19</v>
      </c>
      <c r="BK55" s="69">
        <f t="shared" si="63"/>
        <v>126857627.46000001</v>
      </c>
      <c r="BL55" s="44">
        <v>110315519.28</v>
      </c>
      <c r="BM55" s="232">
        <v>16542108.18</v>
      </c>
      <c r="BN55" s="71">
        <f t="shared" si="99"/>
        <v>0</v>
      </c>
      <c r="BO55" s="155">
        <v>0</v>
      </c>
      <c r="BP55" s="235">
        <v>0</v>
      </c>
      <c r="BQ55" s="69">
        <f t="shared" si="65"/>
        <v>950743402</v>
      </c>
      <c r="BR55" s="44">
        <v>739859208</v>
      </c>
      <c r="BS55" s="232">
        <v>210884194</v>
      </c>
      <c r="BT55" s="69">
        <f t="shared" si="66"/>
        <v>950743402</v>
      </c>
      <c r="BU55" s="44">
        <v>739859208</v>
      </c>
      <c r="BV55" s="232">
        <v>210884194</v>
      </c>
      <c r="BW55" s="69">
        <f t="shared" si="67"/>
        <v>812548549</v>
      </c>
      <c r="BX55" s="44">
        <v>625251787</v>
      </c>
      <c r="BY55" s="232">
        <v>187296762</v>
      </c>
      <c r="BZ55" s="69">
        <f t="shared" si="68"/>
        <v>138194853</v>
      </c>
      <c r="CA55" s="44">
        <v>114607421</v>
      </c>
      <c r="CB55" s="232">
        <v>23587432</v>
      </c>
      <c r="CC55" s="71">
        <f t="shared" si="100"/>
        <v>0</v>
      </c>
      <c r="CD55" s="155">
        <v>0</v>
      </c>
      <c r="CE55" s="235">
        <v>0</v>
      </c>
      <c r="CF55" s="69">
        <f t="shared" si="70"/>
        <v>583682438.06000006</v>
      </c>
      <c r="CG55" s="44">
        <v>406180579.85000002</v>
      </c>
      <c r="CH55" s="232">
        <v>177501858.21000001</v>
      </c>
      <c r="CI55" s="71">
        <f t="shared" si="101"/>
        <v>0</v>
      </c>
      <c r="CJ55" s="155">
        <v>0</v>
      </c>
      <c r="CK55" s="235">
        <v>0</v>
      </c>
      <c r="CL55" s="71">
        <f t="shared" si="102"/>
        <v>0</v>
      </c>
      <c r="CM55" s="155">
        <v>0</v>
      </c>
      <c r="CN55" s="235">
        <v>0</v>
      </c>
      <c r="CO55" s="48"/>
      <c r="CP55" s="149">
        <f t="shared" si="103"/>
        <v>22124719599.840004</v>
      </c>
      <c r="CQ55" s="150">
        <f t="shared" si="104"/>
        <v>20927089522.670002</v>
      </c>
      <c r="CR55" s="151">
        <f t="shared" si="105"/>
        <v>1197630077.1700001</v>
      </c>
      <c r="CS55" s="152">
        <f t="shared" si="106"/>
        <v>13586324053.460001</v>
      </c>
      <c r="CT55" s="153">
        <f t="shared" si="107"/>
        <v>13295146135.280001</v>
      </c>
      <c r="CU55" s="234">
        <f t="shared" si="108"/>
        <v>291177918.18000001</v>
      </c>
      <c r="CV55" s="152">
        <f t="shared" si="109"/>
        <v>529323937</v>
      </c>
      <c r="CW55" s="153">
        <f t="shared" si="110"/>
        <v>216259279</v>
      </c>
      <c r="CX55" s="234">
        <f t="shared" si="111"/>
        <v>313064658</v>
      </c>
      <c r="CY55" s="152">
        <f t="shared" si="112"/>
        <v>7103139211</v>
      </c>
      <c r="CZ55" s="153">
        <f t="shared" si="113"/>
        <v>6707153042</v>
      </c>
      <c r="DA55" s="234">
        <f t="shared" si="114"/>
        <v>395986169</v>
      </c>
      <c r="DB55" s="152">
        <f t="shared" si="115"/>
        <v>905932399.95000005</v>
      </c>
      <c r="DC55" s="153">
        <f t="shared" si="116"/>
        <v>708531067.74000001</v>
      </c>
      <c r="DD55" s="234">
        <f t="shared" si="117"/>
        <v>197401332.21000001</v>
      </c>
      <c r="DE55" s="154">
        <f t="shared" si="118"/>
        <v>0</v>
      </c>
      <c r="DF55" s="155">
        <f t="shared" si="119"/>
        <v>0</v>
      </c>
      <c r="DG55" s="235">
        <f t="shared" si="120"/>
        <v>0</v>
      </c>
      <c r="DH55" s="154">
        <f t="shared" si="121"/>
        <v>0</v>
      </c>
      <c r="DI55" s="155">
        <f t="shared" si="122"/>
        <v>0</v>
      </c>
      <c r="DJ55" s="158">
        <f t="shared" si="123"/>
        <v>0</v>
      </c>
      <c r="DK55" s="74"/>
      <c r="DL55" s="71">
        <f t="shared" si="124"/>
        <v>0</v>
      </c>
      <c r="DM55" s="155">
        <v>0</v>
      </c>
      <c r="DN55" s="235">
        <v>0</v>
      </c>
      <c r="DO55" s="69">
        <f t="shared" si="44"/>
        <v>19488303385.389999</v>
      </c>
      <c r="DP55" s="44">
        <v>9547859730.8299999</v>
      </c>
      <c r="DQ55" s="260">
        <v>9940443654.5599995</v>
      </c>
      <c r="DR55" s="69">
        <f t="shared" si="45"/>
        <v>28535501078</v>
      </c>
      <c r="DS55" s="44">
        <v>6599673287</v>
      </c>
      <c r="DT55" s="232">
        <v>21935827791</v>
      </c>
      <c r="DU55" s="69">
        <f t="shared" si="0"/>
        <v>29055234</v>
      </c>
      <c r="DV55" s="44">
        <v>26707545</v>
      </c>
      <c r="DW55" s="50">
        <v>2347689</v>
      </c>
    </row>
    <row r="56" spans="1:127" s="36" customFormat="1" ht="13.2" x14ac:dyDescent="0.25">
      <c r="A56" s="57"/>
      <c r="B56" s="58" t="s">
        <v>18</v>
      </c>
      <c r="C56" s="66">
        <f t="shared" si="51"/>
        <v>16494867576</v>
      </c>
      <c r="D56" s="62">
        <v>15698936625</v>
      </c>
      <c r="E56" s="63">
        <v>795930951</v>
      </c>
      <c r="F56" s="69">
        <f t="shared" si="52"/>
        <v>11178841368</v>
      </c>
      <c r="G56" s="44">
        <v>10895395978</v>
      </c>
      <c r="H56" s="232">
        <v>283445390</v>
      </c>
      <c r="I56" s="69">
        <f t="shared" si="53"/>
        <v>538592848</v>
      </c>
      <c r="J56" s="44">
        <v>245207049</v>
      </c>
      <c r="K56" s="232">
        <v>293385799</v>
      </c>
      <c r="L56" s="69">
        <f t="shared" si="54"/>
        <v>4453685646</v>
      </c>
      <c r="M56" s="44">
        <v>4256792313</v>
      </c>
      <c r="N56" s="232">
        <v>196893333</v>
      </c>
      <c r="O56" s="69">
        <f t="shared" si="55"/>
        <v>4453685615</v>
      </c>
      <c r="P56" s="44">
        <v>4256792313</v>
      </c>
      <c r="Q56" s="232">
        <v>196893302</v>
      </c>
      <c r="R56" s="69">
        <f t="shared" si="56"/>
        <v>2261536889</v>
      </c>
      <c r="S56" s="44">
        <v>2156492639</v>
      </c>
      <c r="T56" s="232">
        <v>105044250</v>
      </c>
      <c r="U56" s="69">
        <f t="shared" si="57"/>
        <v>2192148726</v>
      </c>
      <c r="V56" s="92">
        <v>2100299674</v>
      </c>
      <c r="W56" s="93">
        <v>91849052</v>
      </c>
      <c r="X56" s="71">
        <f t="shared" si="96"/>
        <v>0</v>
      </c>
      <c r="Y56" s="155">
        <v>0</v>
      </c>
      <c r="Z56" s="235">
        <v>0</v>
      </c>
      <c r="AA56" s="69">
        <f t="shared" si="59"/>
        <v>323747714</v>
      </c>
      <c r="AB56" s="44">
        <v>301541285</v>
      </c>
      <c r="AC56" s="232">
        <v>22206429</v>
      </c>
      <c r="AD56" s="71">
        <f t="shared" si="97"/>
        <v>0</v>
      </c>
      <c r="AE56" s="129">
        <v>0</v>
      </c>
      <c r="AF56" s="233">
        <v>0</v>
      </c>
      <c r="AG56" s="71">
        <f t="shared" si="98"/>
        <v>0</v>
      </c>
      <c r="AH56" s="129">
        <v>0</v>
      </c>
      <c r="AI56" s="233">
        <v>0</v>
      </c>
      <c r="AJ56" s="47"/>
      <c r="AK56" s="447">
        <v>2306745187</v>
      </c>
      <c r="AL56" s="348"/>
      <c r="AM56" s="353">
        <v>1149718057</v>
      </c>
      <c r="AN56" s="350"/>
      <c r="AO56" s="354">
        <v>0</v>
      </c>
      <c r="AP56" s="355"/>
      <c r="AQ56" s="353">
        <v>1127149293</v>
      </c>
      <c r="AR56" s="350"/>
      <c r="AS56" s="353">
        <v>1127149293</v>
      </c>
      <c r="AT56" s="350"/>
      <c r="AU56" s="353">
        <v>616144114</v>
      </c>
      <c r="AV56" s="350"/>
      <c r="AW56" s="353">
        <v>511005179</v>
      </c>
      <c r="AX56" s="350"/>
      <c r="AY56" s="354">
        <v>0</v>
      </c>
      <c r="AZ56" s="355"/>
      <c r="BA56" s="353">
        <v>29877837.550000001</v>
      </c>
      <c r="BB56" s="350"/>
      <c r="BC56" s="344">
        <v>0</v>
      </c>
      <c r="BD56" s="345"/>
      <c r="BE56" s="344">
        <v>0</v>
      </c>
      <c r="BF56" s="346"/>
      <c r="BG56" s="48"/>
      <c r="BH56" s="66">
        <f t="shared" si="62"/>
        <v>1673477281.0699999</v>
      </c>
      <c r="BI56" s="62">
        <v>1256884812.74</v>
      </c>
      <c r="BJ56" s="63">
        <v>416592468.32999998</v>
      </c>
      <c r="BK56" s="69">
        <f t="shared" si="63"/>
        <v>125871461.63</v>
      </c>
      <c r="BL56" s="44">
        <v>109396445.09</v>
      </c>
      <c r="BM56" s="232">
        <v>16475016.539999999</v>
      </c>
      <c r="BN56" s="71">
        <f t="shared" si="99"/>
        <v>0</v>
      </c>
      <c r="BO56" s="155">
        <v>0</v>
      </c>
      <c r="BP56" s="235">
        <v>0</v>
      </c>
      <c r="BQ56" s="69">
        <f t="shared" si="65"/>
        <v>926993520</v>
      </c>
      <c r="BR56" s="44">
        <v>702013609</v>
      </c>
      <c r="BS56" s="232">
        <v>224979911</v>
      </c>
      <c r="BT56" s="69">
        <f t="shared" si="66"/>
        <v>926993520</v>
      </c>
      <c r="BU56" s="44">
        <v>702013609</v>
      </c>
      <c r="BV56" s="232">
        <v>224979911</v>
      </c>
      <c r="BW56" s="69">
        <f t="shared" si="67"/>
        <v>790928820</v>
      </c>
      <c r="BX56" s="44">
        <v>589942630</v>
      </c>
      <c r="BY56" s="232">
        <v>200986190</v>
      </c>
      <c r="BZ56" s="69">
        <f t="shared" si="68"/>
        <v>136064700</v>
      </c>
      <c r="CA56" s="44">
        <v>112070979</v>
      </c>
      <c r="CB56" s="232">
        <v>23993721</v>
      </c>
      <c r="CC56" s="71">
        <f t="shared" si="100"/>
        <v>0</v>
      </c>
      <c r="CD56" s="155">
        <v>0</v>
      </c>
      <c r="CE56" s="235">
        <v>0</v>
      </c>
      <c r="CF56" s="69">
        <f t="shared" si="70"/>
        <v>620612298.92999995</v>
      </c>
      <c r="CG56" s="44">
        <v>445474758.52999997</v>
      </c>
      <c r="CH56" s="232">
        <v>175137540.40000001</v>
      </c>
      <c r="CI56" s="71">
        <f t="shared" si="101"/>
        <v>0</v>
      </c>
      <c r="CJ56" s="155">
        <v>0</v>
      </c>
      <c r="CK56" s="235">
        <v>0</v>
      </c>
      <c r="CL56" s="71">
        <f t="shared" si="102"/>
        <v>0</v>
      </c>
      <c r="CM56" s="155">
        <v>0</v>
      </c>
      <c r="CN56" s="235">
        <v>0</v>
      </c>
      <c r="CO56" s="48"/>
      <c r="CP56" s="149">
        <f t="shared" si="103"/>
        <v>20475090044.07</v>
      </c>
      <c r="CQ56" s="150">
        <f t="shared" si="104"/>
        <v>19262566624.740002</v>
      </c>
      <c r="CR56" s="151">
        <f t="shared" si="105"/>
        <v>1212523419.3299999</v>
      </c>
      <c r="CS56" s="152">
        <f t="shared" si="106"/>
        <v>12454430886.630001</v>
      </c>
      <c r="CT56" s="153">
        <f t="shared" si="107"/>
        <v>12154510480.09</v>
      </c>
      <c r="CU56" s="234">
        <f t="shared" si="108"/>
        <v>299920406.54000002</v>
      </c>
      <c r="CV56" s="152">
        <f t="shared" si="109"/>
        <v>538592848</v>
      </c>
      <c r="CW56" s="153">
        <f t="shared" si="110"/>
        <v>245207049</v>
      </c>
      <c r="CX56" s="234">
        <f t="shared" si="111"/>
        <v>293385799</v>
      </c>
      <c r="CY56" s="152">
        <f t="shared" si="112"/>
        <v>6507828459</v>
      </c>
      <c r="CZ56" s="153">
        <f t="shared" si="113"/>
        <v>6085955215</v>
      </c>
      <c r="DA56" s="234">
        <f t="shared" si="114"/>
        <v>421873244</v>
      </c>
      <c r="DB56" s="152">
        <f t="shared" si="115"/>
        <v>974237850.4799999</v>
      </c>
      <c r="DC56" s="153">
        <f t="shared" si="116"/>
        <v>776893881.07999992</v>
      </c>
      <c r="DD56" s="234">
        <f t="shared" si="117"/>
        <v>197343969.40000001</v>
      </c>
      <c r="DE56" s="154">
        <f t="shared" si="118"/>
        <v>0</v>
      </c>
      <c r="DF56" s="155">
        <f t="shared" si="119"/>
        <v>0</v>
      </c>
      <c r="DG56" s="235">
        <f t="shared" si="120"/>
        <v>0</v>
      </c>
      <c r="DH56" s="154">
        <f t="shared" si="121"/>
        <v>0</v>
      </c>
      <c r="DI56" s="155">
        <f t="shared" si="122"/>
        <v>0</v>
      </c>
      <c r="DJ56" s="158">
        <f t="shared" si="123"/>
        <v>0</v>
      </c>
      <c r="DK56" s="74"/>
      <c r="DL56" s="71">
        <f t="shared" si="124"/>
        <v>0</v>
      </c>
      <c r="DM56" s="155">
        <v>0</v>
      </c>
      <c r="DN56" s="235">
        <v>0</v>
      </c>
      <c r="DO56" s="69">
        <f t="shared" si="44"/>
        <v>17665031347.68</v>
      </c>
      <c r="DP56" s="44">
        <v>9777853610.3500004</v>
      </c>
      <c r="DQ56" s="260">
        <v>7887177737.3299999</v>
      </c>
      <c r="DR56" s="69">
        <f t="shared" si="45"/>
        <v>26099001307</v>
      </c>
      <c r="DS56" s="44">
        <v>6621700938</v>
      </c>
      <c r="DT56" s="232">
        <v>19477300369</v>
      </c>
      <c r="DU56" s="69">
        <f t="shared" si="0"/>
        <v>29085908</v>
      </c>
      <c r="DV56" s="44">
        <v>26771396</v>
      </c>
      <c r="DW56" s="50">
        <v>2314512</v>
      </c>
    </row>
    <row r="57" spans="1:127" s="36" customFormat="1" ht="13.2" x14ac:dyDescent="0.25">
      <c r="A57" s="161"/>
      <c r="B57" s="207" t="s">
        <v>19</v>
      </c>
      <c r="C57" s="66">
        <f t="shared" si="51"/>
        <v>17283022215.869999</v>
      </c>
      <c r="D57" s="124">
        <v>16430510404.700001</v>
      </c>
      <c r="E57" s="125">
        <v>852511811.16999996</v>
      </c>
      <c r="F57" s="69">
        <f t="shared" si="52"/>
        <v>11560934493.83</v>
      </c>
      <c r="G57" s="127">
        <v>11259347623.83</v>
      </c>
      <c r="H57" s="242">
        <v>301586870</v>
      </c>
      <c r="I57" s="69">
        <f t="shared" si="53"/>
        <v>562813180</v>
      </c>
      <c r="J57" s="127">
        <v>252635150</v>
      </c>
      <c r="K57" s="242">
        <v>310178030</v>
      </c>
      <c r="L57" s="69">
        <f t="shared" si="54"/>
        <v>4746882619.8100004</v>
      </c>
      <c r="M57" s="127">
        <v>4532346423.6400003</v>
      </c>
      <c r="N57" s="242">
        <v>214536196.16999999</v>
      </c>
      <c r="O57" s="69">
        <f t="shared" si="55"/>
        <v>4746882581.8100004</v>
      </c>
      <c r="P57" s="127">
        <v>4532346423.6400003</v>
      </c>
      <c r="Q57" s="242">
        <v>214536158.16999999</v>
      </c>
      <c r="R57" s="69">
        <f t="shared" si="56"/>
        <v>2352399755.9700003</v>
      </c>
      <c r="S57" s="127">
        <v>2238281818.1700001</v>
      </c>
      <c r="T57" s="242">
        <v>114117937.8</v>
      </c>
      <c r="U57" s="69">
        <f t="shared" si="57"/>
        <v>2394482825.8399997</v>
      </c>
      <c r="V57" s="127">
        <v>2294064605.4699998</v>
      </c>
      <c r="W57" s="242">
        <v>100418220.37</v>
      </c>
      <c r="X57" s="71">
        <f t="shared" ref="X57:X59" si="125">Y57+Z57</f>
        <v>0</v>
      </c>
      <c r="Y57" s="155">
        <v>0</v>
      </c>
      <c r="Z57" s="240">
        <v>0</v>
      </c>
      <c r="AA57" s="69">
        <f t="shared" si="59"/>
        <v>412391972.23000002</v>
      </c>
      <c r="AB57" s="127">
        <v>386181257.23000002</v>
      </c>
      <c r="AC57" s="242">
        <v>26210715</v>
      </c>
      <c r="AD57" s="71">
        <f t="shared" ref="AD57:AD59" si="126">AE57+AF57</f>
        <v>0</v>
      </c>
      <c r="AE57" s="129">
        <v>0</v>
      </c>
      <c r="AF57" s="243">
        <v>0</v>
      </c>
      <c r="AG57" s="71">
        <f t="shared" ref="AG57:AG59" si="127">AH57+AI57</f>
        <v>0</v>
      </c>
      <c r="AH57" s="129">
        <v>0</v>
      </c>
      <c r="AI57" s="243">
        <v>0</v>
      </c>
      <c r="AJ57" s="130"/>
      <c r="AK57" s="450">
        <v>1990057243.78</v>
      </c>
      <c r="AL57" s="451"/>
      <c r="AM57" s="365">
        <v>1012472396</v>
      </c>
      <c r="AN57" s="366"/>
      <c r="AO57" s="367">
        <v>0</v>
      </c>
      <c r="AP57" s="368"/>
      <c r="AQ57" s="365">
        <v>945991734.37</v>
      </c>
      <c r="AR57" s="366"/>
      <c r="AS57" s="365">
        <v>945991734.37</v>
      </c>
      <c r="AT57" s="366"/>
      <c r="AU57" s="365">
        <v>510582627.10000002</v>
      </c>
      <c r="AV57" s="366"/>
      <c r="AW57" s="365">
        <v>435409107.26999998</v>
      </c>
      <c r="AX57" s="366"/>
      <c r="AY57" s="367">
        <v>0</v>
      </c>
      <c r="AZ57" s="368"/>
      <c r="BA57" s="365">
        <v>31593113.41</v>
      </c>
      <c r="BB57" s="366"/>
      <c r="BC57" s="367">
        <v>0</v>
      </c>
      <c r="BD57" s="368"/>
      <c r="BE57" s="367">
        <v>0</v>
      </c>
      <c r="BF57" s="369"/>
      <c r="BG57" s="131"/>
      <c r="BH57" s="66">
        <f t="shared" si="62"/>
        <v>1621674114.74</v>
      </c>
      <c r="BI57" s="124">
        <v>1197825626.1900001</v>
      </c>
      <c r="BJ57" s="125">
        <v>423848488.55000001</v>
      </c>
      <c r="BK57" s="69">
        <f t="shared" si="63"/>
        <v>131984123.48999999</v>
      </c>
      <c r="BL57" s="127">
        <v>112743391.3</v>
      </c>
      <c r="BM57" s="242">
        <v>19240732.190000001</v>
      </c>
      <c r="BN57" s="71">
        <f t="shared" ref="BN57:BN70" si="128">BO57+BP57</f>
        <v>0</v>
      </c>
      <c r="BO57" s="155">
        <v>0</v>
      </c>
      <c r="BP57" s="240">
        <v>0</v>
      </c>
      <c r="BQ57" s="69">
        <f t="shared" si="65"/>
        <v>967591665.88</v>
      </c>
      <c r="BR57" s="127">
        <v>718918531.86000001</v>
      </c>
      <c r="BS57" s="242">
        <v>248673134.02000001</v>
      </c>
      <c r="BT57" s="69">
        <f t="shared" si="66"/>
        <v>967591665.88</v>
      </c>
      <c r="BU57" s="127">
        <v>718918531.86000001</v>
      </c>
      <c r="BV57" s="242">
        <v>248673134.02000001</v>
      </c>
      <c r="BW57" s="69">
        <f t="shared" si="67"/>
        <v>815611509.25</v>
      </c>
      <c r="BX57" s="127">
        <v>596944857.23000002</v>
      </c>
      <c r="BY57" s="242">
        <v>218666652.02000001</v>
      </c>
      <c r="BZ57" s="69">
        <f t="shared" si="68"/>
        <v>151980156.63</v>
      </c>
      <c r="CA57" s="127">
        <v>121973674.63</v>
      </c>
      <c r="CB57" s="242">
        <v>30006482</v>
      </c>
      <c r="CC57" s="71">
        <f t="shared" ref="CC57:CC59" si="129">CD57+CE57</f>
        <v>0</v>
      </c>
      <c r="CD57" s="155">
        <v>0</v>
      </c>
      <c r="CE57" s="240">
        <v>0</v>
      </c>
      <c r="CF57" s="69">
        <f t="shared" si="70"/>
        <v>522098325.37</v>
      </c>
      <c r="CG57" s="127">
        <v>366163703.02999997</v>
      </c>
      <c r="CH57" s="242">
        <v>155934622.34</v>
      </c>
      <c r="CI57" s="71">
        <f t="shared" ref="CI57:CI70" si="130">CJ57+CK57</f>
        <v>0</v>
      </c>
      <c r="CJ57" s="155">
        <v>0</v>
      </c>
      <c r="CK57" s="240">
        <v>0</v>
      </c>
      <c r="CL57" s="71">
        <f t="shared" ref="CL57:CL70" si="131">CM57+CN57</f>
        <v>0</v>
      </c>
      <c r="CM57" s="155">
        <v>0</v>
      </c>
      <c r="CN57" s="240">
        <v>0</v>
      </c>
      <c r="CO57" s="131"/>
      <c r="CP57" s="149">
        <f t="shared" ref="CP57:CP71" si="132">CQ57+CR57</f>
        <v>20894753574.389999</v>
      </c>
      <c r="CQ57" s="150">
        <f t="shared" ref="CQ57:CQ71" si="133">D57+AK57+BI57</f>
        <v>19618393274.669998</v>
      </c>
      <c r="CR57" s="151">
        <f t="shared" ref="CR57:CR71" si="134">E57+BJ57</f>
        <v>1276360299.72</v>
      </c>
      <c r="CS57" s="152">
        <f t="shared" ref="CS57:CS67" si="135">CT57+CU57</f>
        <v>12705391013.32</v>
      </c>
      <c r="CT57" s="153">
        <f t="shared" ref="CT57:CT67" si="136">G57+AM57+BL57</f>
        <v>12384563411.129999</v>
      </c>
      <c r="CU57" s="241">
        <f t="shared" ref="CU57:CU67" si="137">H57+BM57</f>
        <v>320827602.19</v>
      </c>
      <c r="CV57" s="152">
        <f t="shared" ref="CV57:CV67" si="138">CW57+CX57</f>
        <v>562813180</v>
      </c>
      <c r="CW57" s="153">
        <f t="shared" ref="CW57:CW67" si="139">J57+AO57+BO57</f>
        <v>252635150</v>
      </c>
      <c r="CX57" s="241">
        <f t="shared" ref="CX57:CX67" si="140">K57+BP57</f>
        <v>310178030</v>
      </c>
      <c r="CY57" s="152">
        <f t="shared" ref="CY57:CY67" si="141">CZ57+DA57</f>
        <v>6660466020.0599995</v>
      </c>
      <c r="CZ57" s="153">
        <f t="shared" ref="CZ57:CZ67" si="142">M57+AQ57+BR57</f>
        <v>6197256689.8699999</v>
      </c>
      <c r="DA57" s="241">
        <f t="shared" ref="DA57:DA67" si="143">N57+BS57</f>
        <v>463209330.19</v>
      </c>
      <c r="DB57" s="152">
        <f t="shared" ref="DB57:DB62" si="144">DC57+DD57</f>
        <v>966083411.01000011</v>
      </c>
      <c r="DC57" s="153">
        <f t="shared" ref="DC57:DC62" si="145">AB57+BA57+CG57</f>
        <v>783938073.67000008</v>
      </c>
      <c r="DD57" s="241">
        <f t="shared" ref="DD57:DD62" si="146">AC57+CH57</f>
        <v>182145337.34</v>
      </c>
      <c r="DE57" s="154">
        <f t="shared" ref="DE57:DE74" si="147">DF57+DG57</f>
        <v>0</v>
      </c>
      <c r="DF57" s="155">
        <f t="shared" ref="DF57:DF70" si="148">AE57+BC57+CJ57</f>
        <v>0</v>
      </c>
      <c r="DG57" s="240">
        <f t="shared" ref="DG57:DG70" si="149">AF57+CK57</f>
        <v>0</v>
      </c>
      <c r="DH57" s="154">
        <f t="shared" ref="DH57:DH74" si="150">DI57+DJ57</f>
        <v>0</v>
      </c>
      <c r="DI57" s="155">
        <f t="shared" ref="DI57:DI70" si="151">AH57+BE57+CM57</f>
        <v>0</v>
      </c>
      <c r="DJ57" s="158">
        <f t="shared" ref="DJ57:DJ70" si="152">AI57+CN57</f>
        <v>0</v>
      </c>
      <c r="DK57" s="131"/>
      <c r="DL57" s="71">
        <f t="shared" ref="DL57:DL71" si="153">DM57+DN57</f>
        <v>0</v>
      </c>
      <c r="DM57" s="155">
        <v>0</v>
      </c>
      <c r="DN57" s="240">
        <v>0</v>
      </c>
      <c r="DO57" s="69">
        <f t="shared" si="44"/>
        <v>18486633770.689999</v>
      </c>
      <c r="DP57" s="44">
        <v>10469852178.4</v>
      </c>
      <c r="DQ57" s="260">
        <v>8016781592.29</v>
      </c>
      <c r="DR57" s="69">
        <f t="shared" si="45"/>
        <v>26853584142.110001</v>
      </c>
      <c r="DS57" s="127">
        <v>7095789515.9700003</v>
      </c>
      <c r="DT57" s="242">
        <v>19757794626.139999</v>
      </c>
      <c r="DU57" s="69">
        <f t="shared" si="0"/>
        <v>31159631.399999999</v>
      </c>
      <c r="DV57" s="127">
        <v>28813117.399999999</v>
      </c>
      <c r="DW57" s="133">
        <v>2346514</v>
      </c>
    </row>
    <row r="58" spans="1:127" s="36" customFormat="1" ht="13.2" x14ac:dyDescent="0.25">
      <c r="A58" s="161"/>
      <c r="B58" s="207" t="s">
        <v>20</v>
      </c>
      <c r="C58" s="66">
        <f t="shared" si="51"/>
        <v>17060973349.74</v>
      </c>
      <c r="D58" s="162">
        <v>16247735079.049999</v>
      </c>
      <c r="E58" s="125">
        <v>813238270.69000006</v>
      </c>
      <c r="F58" s="69">
        <f t="shared" si="52"/>
        <v>11176006671.18</v>
      </c>
      <c r="G58" s="127">
        <v>10873755281.18</v>
      </c>
      <c r="H58" s="242">
        <v>302251390</v>
      </c>
      <c r="I58" s="69">
        <f t="shared" si="53"/>
        <v>534243042</v>
      </c>
      <c r="J58" s="127">
        <v>259886782</v>
      </c>
      <c r="K58" s="242">
        <v>274356260</v>
      </c>
      <c r="L58" s="69">
        <f t="shared" si="54"/>
        <v>4931652759.3399992</v>
      </c>
      <c r="M58" s="163">
        <v>4720426619.6499996</v>
      </c>
      <c r="N58" s="242">
        <v>211226139.69</v>
      </c>
      <c r="O58" s="69">
        <f t="shared" si="55"/>
        <v>4931652729.3399992</v>
      </c>
      <c r="P58" s="163">
        <v>4720426619.6499996</v>
      </c>
      <c r="Q58" s="242">
        <v>211226109.69</v>
      </c>
      <c r="R58" s="69">
        <f t="shared" si="56"/>
        <v>2404957343.4699998</v>
      </c>
      <c r="S58" s="163">
        <v>2294578394.04</v>
      </c>
      <c r="T58" s="242">
        <v>110378949.43000001</v>
      </c>
      <c r="U58" s="69">
        <f t="shared" si="57"/>
        <v>2526695385.8700004</v>
      </c>
      <c r="V58" s="127">
        <v>2425848225.6100001</v>
      </c>
      <c r="W58" s="242">
        <v>100847160.26000001</v>
      </c>
      <c r="X58" s="71">
        <f t="shared" si="125"/>
        <v>0</v>
      </c>
      <c r="Y58" s="155">
        <v>0</v>
      </c>
      <c r="Z58" s="240">
        <v>0</v>
      </c>
      <c r="AA58" s="69">
        <f t="shared" si="59"/>
        <v>419070877.22000003</v>
      </c>
      <c r="AB58" s="163">
        <v>393666396.22000003</v>
      </c>
      <c r="AC58" s="242">
        <v>25404481</v>
      </c>
      <c r="AD58" s="71">
        <f t="shared" si="126"/>
        <v>0</v>
      </c>
      <c r="AE58" s="129">
        <v>0</v>
      </c>
      <c r="AF58" s="243">
        <v>0</v>
      </c>
      <c r="AG58" s="71">
        <f t="shared" si="127"/>
        <v>0</v>
      </c>
      <c r="AH58" s="129">
        <v>0</v>
      </c>
      <c r="AI58" s="243">
        <v>0</v>
      </c>
      <c r="AJ58" s="130"/>
      <c r="AK58" s="463">
        <v>1644345225.97</v>
      </c>
      <c r="AL58" s="464"/>
      <c r="AM58" s="365">
        <v>813558026</v>
      </c>
      <c r="AN58" s="366"/>
      <c r="AO58" s="367">
        <v>0</v>
      </c>
      <c r="AP58" s="368"/>
      <c r="AQ58" s="465">
        <v>799972462.97000003</v>
      </c>
      <c r="AR58" s="466"/>
      <c r="AS58" s="465">
        <v>799972462.97000003</v>
      </c>
      <c r="AT58" s="466"/>
      <c r="AU58" s="465">
        <v>410592094.31999999</v>
      </c>
      <c r="AV58" s="466"/>
      <c r="AW58" s="365">
        <v>389380368.64999998</v>
      </c>
      <c r="AX58" s="366"/>
      <c r="AY58" s="367">
        <v>0</v>
      </c>
      <c r="AZ58" s="368"/>
      <c r="BA58" s="465">
        <v>30814737</v>
      </c>
      <c r="BB58" s="466"/>
      <c r="BC58" s="367">
        <v>0</v>
      </c>
      <c r="BD58" s="368"/>
      <c r="BE58" s="367">
        <v>0</v>
      </c>
      <c r="BF58" s="369"/>
      <c r="BG58" s="131"/>
      <c r="BH58" s="66">
        <f t="shared" si="62"/>
        <v>1298892482.9100001</v>
      </c>
      <c r="BI58" s="162">
        <v>938827410.73000002</v>
      </c>
      <c r="BJ58" s="164">
        <v>360065072.18000001</v>
      </c>
      <c r="BK58" s="69">
        <f t="shared" si="63"/>
        <v>124293742.69</v>
      </c>
      <c r="BL58" s="127">
        <v>105073842.78</v>
      </c>
      <c r="BM58" s="242">
        <v>19219899.91</v>
      </c>
      <c r="BN58" s="71">
        <f t="shared" si="128"/>
        <v>0</v>
      </c>
      <c r="BO58" s="155">
        <v>0</v>
      </c>
      <c r="BP58" s="240">
        <v>0</v>
      </c>
      <c r="BQ58" s="69">
        <f t="shared" si="65"/>
        <v>722429032.13999999</v>
      </c>
      <c r="BR58" s="163">
        <v>508948216.29000002</v>
      </c>
      <c r="BS58" s="249">
        <v>213480815.84999999</v>
      </c>
      <c r="BT58" s="69">
        <f t="shared" si="66"/>
        <v>722429032.13999999</v>
      </c>
      <c r="BU58" s="163">
        <v>508948216.29000002</v>
      </c>
      <c r="BV58" s="249">
        <v>213480815.84999999</v>
      </c>
      <c r="BW58" s="69">
        <f t="shared" si="67"/>
        <v>606037482.43999994</v>
      </c>
      <c r="BX58" s="163">
        <v>420486164.58999997</v>
      </c>
      <c r="BY58" s="249">
        <v>185551317.84999999</v>
      </c>
      <c r="BZ58" s="69">
        <f t="shared" si="68"/>
        <v>116391549.7</v>
      </c>
      <c r="CA58" s="127">
        <v>88462051.700000003</v>
      </c>
      <c r="CB58" s="242">
        <v>27929498</v>
      </c>
      <c r="CC58" s="71">
        <f t="shared" si="129"/>
        <v>0</v>
      </c>
      <c r="CD58" s="155">
        <v>0</v>
      </c>
      <c r="CE58" s="240">
        <v>0</v>
      </c>
      <c r="CF58" s="69">
        <f t="shared" si="70"/>
        <v>452169708.08000004</v>
      </c>
      <c r="CG58" s="163">
        <v>324805351.66000003</v>
      </c>
      <c r="CH58" s="249">
        <v>127364356.42</v>
      </c>
      <c r="CI58" s="71">
        <f t="shared" si="130"/>
        <v>0</v>
      </c>
      <c r="CJ58" s="155">
        <v>0</v>
      </c>
      <c r="CK58" s="240">
        <v>0</v>
      </c>
      <c r="CL58" s="71">
        <f t="shared" si="131"/>
        <v>0</v>
      </c>
      <c r="CM58" s="155">
        <v>0</v>
      </c>
      <c r="CN58" s="240">
        <v>0</v>
      </c>
      <c r="CO58" s="131"/>
      <c r="CP58" s="149">
        <f t="shared" si="132"/>
        <v>20004211058.619999</v>
      </c>
      <c r="CQ58" s="150">
        <f t="shared" si="133"/>
        <v>18830907715.75</v>
      </c>
      <c r="CR58" s="151">
        <f t="shared" si="134"/>
        <v>1173303342.8700001</v>
      </c>
      <c r="CS58" s="152">
        <f t="shared" si="135"/>
        <v>12113858439.870001</v>
      </c>
      <c r="CT58" s="153">
        <f t="shared" si="136"/>
        <v>11792387149.960001</v>
      </c>
      <c r="CU58" s="241">
        <f t="shared" si="137"/>
        <v>321471289.91000003</v>
      </c>
      <c r="CV58" s="152">
        <f t="shared" si="138"/>
        <v>534243042</v>
      </c>
      <c r="CW58" s="153">
        <f t="shared" si="139"/>
        <v>259886782</v>
      </c>
      <c r="CX58" s="241">
        <f t="shared" si="140"/>
        <v>274356260</v>
      </c>
      <c r="CY58" s="152">
        <f t="shared" si="141"/>
        <v>6454054254.4499998</v>
      </c>
      <c r="CZ58" s="153">
        <f t="shared" si="142"/>
        <v>6029347298.9099998</v>
      </c>
      <c r="DA58" s="241">
        <f t="shared" si="143"/>
        <v>424706955.53999996</v>
      </c>
      <c r="DB58" s="152">
        <f t="shared" si="144"/>
        <v>902055322.30000019</v>
      </c>
      <c r="DC58" s="153">
        <f t="shared" si="145"/>
        <v>749286484.88000011</v>
      </c>
      <c r="DD58" s="241">
        <f t="shared" si="146"/>
        <v>152768837.42000002</v>
      </c>
      <c r="DE58" s="154">
        <f t="shared" si="147"/>
        <v>0</v>
      </c>
      <c r="DF58" s="155">
        <f t="shared" si="148"/>
        <v>0</v>
      </c>
      <c r="DG58" s="240">
        <f t="shared" si="149"/>
        <v>0</v>
      </c>
      <c r="DH58" s="154">
        <f t="shared" si="150"/>
        <v>0</v>
      </c>
      <c r="DI58" s="155">
        <f t="shared" si="151"/>
        <v>0</v>
      </c>
      <c r="DJ58" s="158">
        <f t="shared" si="152"/>
        <v>0</v>
      </c>
      <c r="DK58" s="131"/>
      <c r="DL58" s="71">
        <f t="shared" si="153"/>
        <v>0</v>
      </c>
      <c r="DM58" s="155">
        <v>0</v>
      </c>
      <c r="DN58" s="240">
        <v>0</v>
      </c>
      <c r="DO58" s="69">
        <f t="shared" si="44"/>
        <v>17077875417.440001</v>
      </c>
      <c r="DP58" s="127">
        <v>10192354335.34</v>
      </c>
      <c r="DQ58" s="259">
        <v>6885521082.1000004</v>
      </c>
      <c r="DR58" s="69">
        <f t="shared" si="45"/>
        <v>24988575946.860001</v>
      </c>
      <c r="DS58" s="127">
        <v>6856680043.4099998</v>
      </c>
      <c r="DT58" s="242">
        <v>18131895903.450001</v>
      </c>
      <c r="DU58" s="69">
        <f t="shared" si="0"/>
        <v>30107910.25</v>
      </c>
      <c r="DV58" s="127">
        <v>27523780.25</v>
      </c>
      <c r="DW58" s="133">
        <v>2584130</v>
      </c>
    </row>
    <row r="59" spans="1:127" s="36" customFormat="1" ht="13.8" thickBot="1" x14ac:dyDescent="0.3">
      <c r="A59" s="138"/>
      <c r="B59" s="214" t="s">
        <v>21</v>
      </c>
      <c r="C59" s="139">
        <f t="shared" si="51"/>
        <v>20601688959.52</v>
      </c>
      <c r="D59" s="166">
        <v>19703074387.07</v>
      </c>
      <c r="E59" s="141">
        <v>898614572.45000005</v>
      </c>
      <c r="F59" s="142">
        <f t="shared" si="52"/>
        <v>13841149985.33</v>
      </c>
      <c r="G59" s="143">
        <v>13510826755.33</v>
      </c>
      <c r="H59" s="246">
        <v>330323230</v>
      </c>
      <c r="I59" s="142">
        <f t="shared" si="53"/>
        <v>581396366</v>
      </c>
      <c r="J59" s="143">
        <v>284326117</v>
      </c>
      <c r="K59" s="246">
        <v>297070249</v>
      </c>
      <c r="L59" s="142">
        <f t="shared" si="54"/>
        <v>5692968172.6700001</v>
      </c>
      <c r="M59" s="167">
        <v>5452172154.2200003</v>
      </c>
      <c r="N59" s="246">
        <v>240796018.44999999</v>
      </c>
      <c r="O59" s="142">
        <f t="shared" si="55"/>
        <v>5692968142.6700001</v>
      </c>
      <c r="P59" s="167">
        <v>5452172154.2200003</v>
      </c>
      <c r="Q59" s="246">
        <v>240795988.44999999</v>
      </c>
      <c r="R59" s="142">
        <f t="shared" si="56"/>
        <v>2735238944.25</v>
      </c>
      <c r="S59" s="167">
        <v>2610285382.5799999</v>
      </c>
      <c r="T59" s="246">
        <v>124953561.67</v>
      </c>
      <c r="U59" s="142">
        <f t="shared" si="57"/>
        <v>2957729198.4200001</v>
      </c>
      <c r="V59" s="143">
        <v>2841886771.6399999</v>
      </c>
      <c r="W59" s="246">
        <v>115842426.78</v>
      </c>
      <c r="X59" s="144">
        <f t="shared" si="125"/>
        <v>0</v>
      </c>
      <c r="Y59" s="145">
        <v>0</v>
      </c>
      <c r="Z59" s="247">
        <v>0</v>
      </c>
      <c r="AA59" s="142">
        <f t="shared" si="59"/>
        <v>486174435.51999998</v>
      </c>
      <c r="AB59" s="143">
        <v>455749360.51999998</v>
      </c>
      <c r="AC59" s="246">
        <v>30425075</v>
      </c>
      <c r="AD59" s="144">
        <f t="shared" si="126"/>
        <v>0</v>
      </c>
      <c r="AE59" s="145">
        <v>0</v>
      </c>
      <c r="AF59" s="247">
        <v>0</v>
      </c>
      <c r="AG59" s="144">
        <f t="shared" si="127"/>
        <v>0</v>
      </c>
      <c r="AH59" s="145">
        <v>0</v>
      </c>
      <c r="AI59" s="247">
        <v>0</v>
      </c>
      <c r="AJ59" s="130"/>
      <c r="AK59" s="457">
        <v>2104495690.3</v>
      </c>
      <c r="AL59" s="458"/>
      <c r="AM59" s="459">
        <v>1154043036</v>
      </c>
      <c r="AN59" s="460"/>
      <c r="AO59" s="454">
        <v>0</v>
      </c>
      <c r="AP59" s="455"/>
      <c r="AQ59" s="461">
        <v>915259435.29999995</v>
      </c>
      <c r="AR59" s="462"/>
      <c r="AS59" s="461">
        <v>915259435.29999995</v>
      </c>
      <c r="AT59" s="462"/>
      <c r="AU59" s="461">
        <v>465979890.68000001</v>
      </c>
      <c r="AV59" s="462"/>
      <c r="AW59" s="459">
        <v>449279544.62</v>
      </c>
      <c r="AX59" s="460"/>
      <c r="AY59" s="454">
        <v>0</v>
      </c>
      <c r="AZ59" s="455"/>
      <c r="BA59" s="459">
        <v>35193219</v>
      </c>
      <c r="BB59" s="460"/>
      <c r="BC59" s="454">
        <v>0</v>
      </c>
      <c r="BD59" s="455"/>
      <c r="BE59" s="454">
        <v>0</v>
      </c>
      <c r="BF59" s="456"/>
      <c r="BG59" s="131"/>
      <c r="BH59" s="139">
        <f t="shared" si="62"/>
        <v>1371028457.3</v>
      </c>
      <c r="BI59" s="166">
        <v>1006573773.35</v>
      </c>
      <c r="BJ59" s="168">
        <v>364454683.94999999</v>
      </c>
      <c r="BK59" s="142">
        <f t="shared" si="63"/>
        <v>126454586.84999999</v>
      </c>
      <c r="BL59" s="143">
        <v>108020859.23999999</v>
      </c>
      <c r="BM59" s="246">
        <v>18433727.609999999</v>
      </c>
      <c r="BN59" s="144">
        <f t="shared" si="128"/>
        <v>0</v>
      </c>
      <c r="BO59" s="145">
        <v>0</v>
      </c>
      <c r="BP59" s="247">
        <v>0</v>
      </c>
      <c r="BQ59" s="142">
        <f t="shared" si="65"/>
        <v>804999645.84000003</v>
      </c>
      <c r="BR59" s="167">
        <v>584953345.34000003</v>
      </c>
      <c r="BS59" s="248">
        <v>220046300.5</v>
      </c>
      <c r="BT59" s="142">
        <f t="shared" si="66"/>
        <v>804999645.84000003</v>
      </c>
      <c r="BU59" s="167">
        <v>584953345.34000003</v>
      </c>
      <c r="BV59" s="248">
        <v>220046300.5</v>
      </c>
      <c r="BW59" s="169">
        <f t="shared" si="67"/>
        <v>666046660.94000006</v>
      </c>
      <c r="BX59" s="167">
        <v>475232772.44</v>
      </c>
      <c r="BY59" s="248">
        <v>190813888.5</v>
      </c>
      <c r="BZ59" s="142">
        <f t="shared" si="68"/>
        <v>138952984.90000001</v>
      </c>
      <c r="CA59" s="143">
        <v>109720572.90000001</v>
      </c>
      <c r="CB59" s="246">
        <v>29232412</v>
      </c>
      <c r="CC59" s="144">
        <f t="shared" si="129"/>
        <v>0</v>
      </c>
      <c r="CD59" s="145">
        <v>0</v>
      </c>
      <c r="CE59" s="247">
        <v>0</v>
      </c>
      <c r="CF59" s="142">
        <f t="shared" si="70"/>
        <v>439574224.61000001</v>
      </c>
      <c r="CG59" s="143">
        <v>313599568.76999998</v>
      </c>
      <c r="CH59" s="246">
        <v>125974655.84</v>
      </c>
      <c r="CI59" s="144">
        <f t="shared" si="130"/>
        <v>0</v>
      </c>
      <c r="CJ59" s="145">
        <v>0</v>
      </c>
      <c r="CK59" s="247">
        <v>0</v>
      </c>
      <c r="CL59" s="144">
        <f t="shared" si="131"/>
        <v>0</v>
      </c>
      <c r="CM59" s="145">
        <v>0</v>
      </c>
      <c r="CN59" s="146">
        <v>0</v>
      </c>
      <c r="CO59" s="131"/>
      <c r="CP59" s="139">
        <f t="shared" si="132"/>
        <v>24077213107.119999</v>
      </c>
      <c r="CQ59" s="140">
        <f t="shared" si="133"/>
        <v>22814143850.719997</v>
      </c>
      <c r="CR59" s="141">
        <f t="shared" si="134"/>
        <v>1263069256.4000001</v>
      </c>
      <c r="CS59" s="142">
        <f t="shared" si="135"/>
        <v>15121647608.18</v>
      </c>
      <c r="CT59" s="143">
        <f t="shared" si="136"/>
        <v>14772890650.57</v>
      </c>
      <c r="CU59" s="246">
        <f t="shared" si="137"/>
        <v>348756957.61000001</v>
      </c>
      <c r="CV59" s="142">
        <f t="shared" si="138"/>
        <v>581396366</v>
      </c>
      <c r="CW59" s="143">
        <f t="shared" si="139"/>
        <v>284326117</v>
      </c>
      <c r="CX59" s="246">
        <f t="shared" si="140"/>
        <v>297070249</v>
      </c>
      <c r="CY59" s="142">
        <f t="shared" si="141"/>
        <v>7413227253.8100004</v>
      </c>
      <c r="CZ59" s="143">
        <f t="shared" si="142"/>
        <v>6952384934.8600006</v>
      </c>
      <c r="DA59" s="246">
        <f t="shared" si="143"/>
        <v>460842318.94999999</v>
      </c>
      <c r="DB59" s="142">
        <f t="shared" si="144"/>
        <v>960941879.13</v>
      </c>
      <c r="DC59" s="143">
        <f t="shared" si="145"/>
        <v>804542148.28999996</v>
      </c>
      <c r="DD59" s="246">
        <f t="shared" si="146"/>
        <v>156399730.84</v>
      </c>
      <c r="DE59" s="144">
        <f t="shared" si="147"/>
        <v>0</v>
      </c>
      <c r="DF59" s="145">
        <f>AE59+BC59+CJ59</f>
        <v>0</v>
      </c>
      <c r="DG59" s="247">
        <f t="shared" si="149"/>
        <v>0</v>
      </c>
      <c r="DH59" s="144">
        <f t="shared" si="150"/>
        <v>0</v>
      </c>
      <c r="DI59" s="145">
        <f>AH59+BE59+CM59</f>
        <v>0</v>
      </c>
      <c r="DJ59" s="146">
        <f t="shared" si="152"/>
        <v>0</v>
      </c>
      <c r="DK59" s="131"/>
      <c r="DL59" s="144">
        <f t="shared" si="153"/>
        <v>0</v>
      </c>
      <c r="DM59" s="145">
        <v>0</v>
      </c>
      <c r="DN59" s="247">
        <v>0</v>
      </c>
      <c r="DO59" s="142">
        <f t="shared" si="44"/>
        <v>22155511912.810001</v>
      </c>
      <c r="DP59" s="143">
        <v>13219934204.280001</v>
      </c>
      <c r="DQ59" s="265">
        <v>8935577708.5300007</v>
      </c>
      <c r="DR59" s="142">
        <f t="shared" si="45"/>
        <v>29224395368.669998</v>
      </c>
      <c r="DS59" s="143">
        <v>7786048966.9399996</v>
      </c>
      <c r="DT59" s="246">
        <v>21438346401.73</v>
      </c>
      <c r="DU59" s="142">
        <f t="shared" si="0"/>
        <v>44694838.899999999</v>
      </c>
      <c r="DV59" s="143">
        <v>41418419.899999999</v>
      </c>
      <c r="DW59" s="147">
        <v>3276419</v>
      </c>
    </row>
    <row r="60" spans="1:127" s="36" customFormat="1" ht="13.2" x14ac:dyDescent="0.25">
      <c r="A60" s="59">
        <v>2020</v>
      </c>
      <c r="B60" s="58" t="s">
        <v>11</v>
      </c>
      <c r="C60" s="123">
        <f t="shared" si="51"/>
        <v>15888921818.939999</v>
      </c>
      <c r="D60" s="124">
        <v>15098005731.9</v>
      </c>
      <c r="E60" s="125">
        <v>790916087.03999996</v>
      </c>
      <c r="F60" s="126">
        <f t="shared" si="52"/>
        <v>10271872170.129999</v>
      </c>
      <c r="G60" s="127">
        <v>10008802240.129999</v>
      </c>
      <c r="H60" s="299">
        <v>263069930</v>
      </c>
      <c r="I60" s="126">
        <f t="shared" si="53"/>
        <v>479339762</v>
      </c>
      <c r="J60" s="127">
        <v>260609056</v>
      </c>
      <c r="K60" s="299">
        <v>218730706</v>
      </c>
      <c r="L60" s="126">
        <f t="shared" si="54"/>
        <v>4515137544.7399998</v>
      </c>
      <c r="M60" s="127">
        <v>4341884051.6999998</v>
      </c>
      <c r="N60" s="299">
        <v>173253493.03999999</v>
      </c>
      <c r="O60" s="126">
        <f t="shared" si="55"/>
        <v>4515137544.7399998</v>
      </c>
      <c r="P60" s="127">
        <v>4341884051.6999998</v>
      </c>
      <c r="Q60" s="299">
        <v>173253493.03999999</v>
      </c>
      <c r="R60" s="126">
        <f t="shared" si="56"/>
        <v>2093488496.54</v>
      </c>
      <c r="S60" s="127">
        <v>2008682292.04</v>
      </c>
      <c r="T60" s="299">
        <v>84806204.5</v>
      </c>
      <c r="U60" s="126">
        <f t="shared" si="57"/>
        <v>2421649048.1999998</v>
      </c>
      <c r="V60" s="127">
        <v>2333201759.6599998</v>
      </c>
      <c r="W60" s="299">
        <v>88447288.540000007</v>
      </c>
      <c r="X60" s="128">
        <v>0</v>
      </c>
      <c r="Y60" s="129">
        <v>0</v>
      </c>
      <c r="Z60" s="300">
        <v>0</v>
      </c>
      <c r="AA60" s="126">
        <f t="shared" si="59"/>
        <v>622572342.06999993</v>
      </c>
      <c r="AB60" s="127">
        <v>486710384.06999999</v>
      </c>
      <c r="AC60" s="299">
        <v>135861958</v>
      </c>
      <c r="AD60" s="128">
        <v>0</v>
      </c>
      <c r="AE60" s="129">
        <v>0</v>
      </c>
      <c r="AF60" s="300">
        <v>0</v>
      </c>
      <c r="AG60" s="128">
        <v>0</v>
      </c>
      <c r="AH60" s="129">
        <v>0</v>
      </c>
      <c r="AI60" s="300">
        <v>0</v>
      </c>
      <c r="AJ60" s="130"/>
      <c r="AK60" s="475">
        <v>1933133795.2900002</v>
      </c>
      <c r="AL60" s="476"/>
      <c r="AM60" s="472">
        <v>1099280021</v>
      </c>
      <c r="AN60" s="473"/>
      <c r="AO60" s="470">
        <v>0</v>
      </c>
      <c r="AP60" s="471"/>
      <c r="AQ60" s="472">
        <v>797999595.11000001</v>
      </c>
      <c r="AR60" s="473"/>
      <c r="AS60" s="472">
        <v>797999595.11000001</v>
      </c>
      <c r="AT60" s="473"/>
      <c r="AU60" s="467">
        <v>397392323.23000002</v>
      </c>
      <c r="AV60" s="468"/>
      <c r="AW60" s="469">
        <v>400607271.88</v>
      </c>
      <c r="AX60" s="468"/>
      <c r="AY60" s="470">
        <v>0</v>
      </c>
      <c r="AZ60" s="471"/>
      <c r="BA60" s="472">
        <v>35854179.18</v>
      </c>
      <c r="BB60" s="473"/>
      <c r="BC60" s="470">
        <v>0</v>
      </c>
      <c r="BD60" s="471"/>
      <c r="BE60" s="470">
        <v>0</v>
      </c>
      <c r="BF60" s="474"/>
      <c r="BG60" s="131"/>
      <c r="BH60" s="123">
        <f t="shared" si="62"/>
        <v>1493230356.47</v>
      </c>
      <c r="BI60" s="124">
        <v>1118622485.6800001</v>
      </c>
      <c r="BJ60" s="125">
        <v>374607870.79000002</v>
      </c>
      <c r="BK60" s="126">
        <f t="shared" si="63"/>
        <v>113173018.01000001</v>
      </c>
      <c r="BL60" s="127">
        <v>98392930.920000002</v>
      </c>
      <c r="BM60" s="299">
        <v>14780087.09</v>
      </c>
      <c r="BN60" s="128">
        <v>0</v>
      </c>
      <c r="BO60" s="129">
        <v>0</v>
      </c>
      <c r="BP60" s="300">
        <v>0</v>
      </c>
      <c r="BQ60" s="126">
        <f t="shared" si="65"/>
        <v>1043443333.9499999</v>
      </c>
      <c r="BR60" s="127">
        <v>827418322.28999996</v>
      </c>
      <c r="BS60" s="299">
        <v>216025011.66</v>
      </c>
      <c r="BT60" s="126">
        <f t="shared" si="66"/>
        <v>1043443333.9399999</v>
      </c>
      <c r="BU60" s="127">
        <v>827418322.27999997</v>
      </c>
      <c r="BV60" s="299">
        <v>216025011.66</v>
      </c>
      <c r="BW60" s="126">
        <f t="shared" si="67"/>
        <v>835457720.76999998</v>
      </c>
      <c r="BX60" s="127">
        <v>650604271.11000001</v>
      </c>
      <c r="BY60" s="299">
        <v>184853449.66</v>
      </c>
      <c r="BZ60" s="126">
        <f t="shared" si="68"/>
        <v>207985613.16999999</v>
      </c>
      <c r="CA60" s="127">
        <v>176814051.16999999</v>
      </c>
      <c r="CB60" s="299">
        <v>31171562</v>
      </c>
      <c r="CC60" s="128">
        <v>0</v>
      </c>
      <c r="CD60" s="129">
        <v>0</v>
      </c>
      <c r="CE60" s="300">
        <v>0</v>
      </c>
      <c r="CF60" s="126">
        <f t="shared" si="70"/>
        <v>336614004.50999999</v>
      </c>
      <c r="CG60" s="127">
        <v>192811232.47</v>
      </c>
      <c r="CH60" s="299">
        <v>143802772.03999999</v>
      </c>
      <c r="CI60" s="128">
        <v>0</v>
      </c>
      <c r="CJ60" s="129">
        <v>0</v>
      </c>
      <c r="CK60" s="300">
        <v>0</v>
      </c>
      <c r="CL60" s="128">
        <v>0</v>
      </c>
      <c r="CM60" s="129">
        <v>0</v>
      </c>
      <c r="CN60" s="300">
        <v>0</v>
      </c>
      <c r="CO60" s="131"/>
      <c r="CP60" s="123">
        <f t="shared" si="132"/>
        <v>19315285970.699997</v>
      </c>
      <c r="CQ60" s="124">
        <f t="shared" si="133"/>
        <v>18149762012.869999</v>
      </c>
      <c r="CR60" s="125">
        <f t="shared" si="134"/>
        <v>1165523957.8299999</v>
      </c>
      <c r="CS60" s="126">
        <f t="shared" si="135"/>
        <v>11484325209.139999</v>
      </c>
      <c r="CT60" s="127">
        <f t="shared" si="136"/>
        <v>11206475192.049999</v>
      </c>
      <c r="CU60" s="255">
        <f t="shared" si="137"/>
        <v>277850017.08999997</v>
      </c>
      <c r="CV60" s="126">
        <f t="shared" si="138"/>
        <v>479339762</v>
      </c>
      <c r="CW60" s="127">
        <f t="shared" si="139"/>
        <v>260609056</v>
      </c>
      <c r="CX60" s="255">
        <f t="shared" si="140"/>
        <v>218730706</v>
      </c>
      <c r="CY60" s="126">
        <f t="shared" si="141"/>
        <v>6356580473.7999992</v>
      </c>
      <c r="CZ60" s="127">
        <f t="shared" si="142"/>
        <v>5967301969.0999994</v>
      </c>
      <c r="DA60" s="255">
        <f t="shared" si="143"/>
        <v>389278504.69999999</v>
      </c>
      <c r="DB60" s="126">
        <f t="shared" si="144"/>
        <v>995040525.75999999</v>
      </c>
      <c r="DC60" s="127">
        <f t="shared" si="145"/>
        <v>715375795.72000003</v>
      </c>
      <c r="DD60" s="255">
        <f t="shared" si="146"/>
        <v>279664730.03999996</v>
      </c>
      <c r="DE60" s="128">
        <f t="shared" si="147"/>
        <v>0</v>
      </c>
      <c r="DF60" s="129">
        <f>AE60+BC60+CJ60</f>
        <v>0</v>
      </c>
      <c r="DG60" s="256">
        <f t="shared" si="149"/>
        <v>0</v>
      </c>
      <c r="DH60" s="128">
        <f t="shared" si="150"/>
        <v>0</v>
      </c>
      <c r="DI60" s="129">
        <f>AH60+BE60+CM60</f>
        <v>0</v>
      </c>
      <c r="DJ60" s="132">
        <f t="shared" si="152"/>
        <v>0</v>
      </c>
      <c r="DK60" s="131"/>
      <c r="DL60" s="128">
        <v>0</v>
      </c>
      <c r="DM60" s="129">
        <v>0</v>
      </c>
      <c r="DN60" s="300">
        <v>0</v>
      </c>
      <c r="DO60" s="126">
        <f t="shared" si="44"/>
        <v>14784984235.960001</v>
      </c>
      <c r="DP60" s="127">
        <v>9030842493.4500008</v>
      </c>
      <c r="DQ60" s="299">
        <v>5754141742.5100002</v>
      </c>
      <c r="DR60" s="126">
        <f t="shared" si="45"/>
        <v>24227385118.300003</v>
      </c>
      <c r="DS60" s="127">
        <v>6571717817.5100002</v>
      </c>
      <c r="DT60" s="299">
        <v>17655667300.790001</v>
      </c>
      <c r="DU60" s="126">
        <f t="shared" si="0"/>
        <v>27231147</v>
      </c>
      <c r="DV60" s="127">
        <v>24871611</v>
      </c>
      <c r="DW60" s="133">
        <v>2359536</v>
      </c>
    </row>
    <row r="61" spans="1:127" s="134" customFormat="1" ht="13.2" x14ac:dyDescent="0.3">
      <c r="A61" s="135"/>
      <c r="B61" s="205" t="s">
        <v>12</v>
      </c>
      <c r="C61" s="136">
        <f t="shared" si="51"/>
        <v>17315183306.09</v>
      </c>
      <c r="D61" s="124">
        <v>16463465981.9</v>
      </c>
      <c r="E61" s="125">
        <v>851717324.19000006</v>
      </c>
      <c r="F61" s="126">
        <f t="shared" si="52"/>
        <v>11361329244.290001</v>
      </c>
      <c r="G61" s="127">
        <v>11101119934.290001</v>
      </c>
      <c r="H61" s="299">
        <v>260209310</v>
      </c>
      <c r="I61" s="126">
        <f t="shared" si="53"/>
        <v>478079320</v>
      </c>
      <c r="J61" s="127">
        <v>252611496</v>
      </c>
      <c r="K61" s="299">
        <v>225467824</v>
      </c>
      <c r="L61" s="126">
        <f t="shared" si="54"/>
        <v>4704868056.0699997</v>
      </c>
      <c r="M61" s="127">
        <v>4523162353.8800001</v>
      </c>
      <c r="N61" s="299">
        <v>181705702.19</v>
      </c>
      <c r="O61" s="126">
        <f t="shared" si="55"/>
        <v>4704868056.0699997</v>
      </c>
      <c r="P61" s="127">
        <v>4523162353.8800001</v>
      </c>
      <c r="Q61" s="299">
        <v>181705702.19</v>
      </c>
      <c r="R61" s="126">
        <f t="shared" si="56"/>
        <v>2118180792.0699999</v>
      </c>
      <c r="S61" s="127">
        <v>2031361495.0699999</v>
      </c>
      <c r="T61" s="299">
        <v>86819297</v>
      </c>
      <c r="U61" s="126">
        <f t="shared" si="57"/>
        <v>2586687264</v>
      </c>
      <c r="V61" s="127">
        <v>2491800858.8099999</v>
      </c>
      <c r="W61" s="299">
        <v>94886405.189999998</v>
      </c>
      <c r="X61" s="128">
        <v>0</v>
      </c>
      <c r="Y61" s="129">
        <v>0</v>
      </c>
      <c r="Z61" s="300">
        <v>0</v>
      </c>
      <c r="AA61" s="126">
        <f t="shared" si="59"/>
        <v>770906685.73000002</v>
      </c>
      <c r="AB61" s="127">
        <v>586572197.73000002</v>
      </c>
      <c r="AC61" s="299">
        <v>184334488</v>
      </c>
      <c r="AD61" s="128">
        <v>0</v>
      </c>
      <c r="AE61" s="129">
        <v>0</v>
      </c>
      <c r="AF61" s="300">
        <v>0</v>
      </c>
      <c r="AG61" s="128">
        <v>0</v>
      </c>
      <c r="AH61" s="129">
        <v>0</v>
      </c>
      <c r="AI61" s="300">
        <v>0</v>
      </c>
      <c r="AJ61" s="130"/>
      <c r="AK61" s="357">
        <v>1158907406.6700001</v>
      </c>
      <c r="AL61" s="358"/>
      <c r="AM61" s="359">
        <v>668086386</v>
      </c>
      <c r="AN61" s="360"/>
      <c r="AO61" s="367">
        <v>0</v>
      </c>
      <c r="AP61" s="368"/>
      <c r="AQ61" s="359">
        <v>446440780.67000002</v>
      </c>
      <c r="AR61" s="360"/>
      <c r="AS61" s="359">
        <v>446440780.67000002</v>
      </c>
      <c r="AT61" s="360"/>
      <c r="AU61" s="359">
        <v>209060215.68000001</v>
      </c>
      <c r="AV61" s="360"/>
      <c r="AW61" s="359">
        <v>237380564.99000001</v>
      </c>
      <c r="AX61" s="360"/>
      <c r="AY61" s="367">
        <v>0</v>
      </c>
      <c r="AZ61" s="368"/>
      <c r="BA61" s="359">
        <v>44380240</v>
      </c>
      <c r="BB61" s="360"/>
      <c r="BC61" s="367">
        <v>0</v>
      </c>
      <c r="BD61" s="368"/>
      <c r="BE61" s="367">
        <v>0</v>
      </c>
      <c r="BF61" s="369"/>
      <c r="BG61" s="131"/>
      <c r="BH61" s="136">
        <f t="shared" si="62"/>
        <v>1243445458.1199999</v>
      </c>
      <c r="BI61" s="124">
        <v>873763132.27999997</v>
      </c>
      <c r="BJ61" s="125">
        <v>369682325.83999997</v>
      </c>
      <c r="BK61" s="126">
        <f t="shared" si="63"/>
        <v>117660183.7</v>
      </c>
      <c r="BL61" s="127">
        <v>102678977.39</v>
      </c>
      <c r="BM61" s="299">
        <v>14981206.310000001</v>
      </c>
      <c r="BN61" s="128">
        <v>0</v>
      </c>
      <c r="BO61" s="129">
        <v>0</v>
      </c>
      <c r="BP61" s="300">
        <v>0</v>
      </c>
      <c r="BQ61" s="126">
        <f t="shared" si="65"/>
        <v>823118255.3499999</v>
      </c>
      <c r="BR61" s="127">
        <v>600008145.66999996</v>
      </c>
      <c r="BS61" s="299">
        <v>223110109.68000001</v>
      </c>
      <c r="BT61" s="126">
        <f t="shared" si="66"/>
        <v>823118254.3499999</v>
      </c>
      <c r="BU61" s="127">
        <v>600008145.66999996</v>
      </c>
      <c r="BV61" s="299">
        <v>223110108.68000001</v>
      </c>
      <c r="BW61" s="126">
        <f t="shared" si="67"/>
        <v>672655436.76999998</v>
      </c>
      <c r="BX61" s="127">
        <v>481971020.08999997</v>
      </c>
      <c r="BY61" s="299">
        <v>190684416.68000001</v>
      </c>
      <c r="BZ61" s="126">
        <f t="shared" si="68"/>
        <v>150462817.57999998</v>
      </c>
      <c r="CA61" s="127">
        <v>118037125.58</v>
      </c>
      <c r="CB61" s="299">
        <v>32425692</v>
      </c>
      <c r="CC61" s="128">
        <v>0</v>
      </c>
      <c r="CD61" s="129">
        <v>0</v>
      </c>
      <c r="CE61" s="300">
        <v>0</v>
      </c>
      <c r="CF61" s="126">
        <f t="shared" si="70"/>
        <v>302667019.06999999</v>
      </c>
      <c r="CG61" s="127">
        <v>171076009.22</v>
      </c>
      <c r="CH61" s="299">
        <v>131591009.84999999</v>
      </c>
      <c r="CI61" s="128">
        <v>0</v>
      </c>
      <c r="CJ61" s="129">
        <v>0</v>
      </c>
      <c r="CK61" s="300">
        <v>0</v>
      </c>
      <c r="CL61" s="128">
        <v>0</v>
      </c>
      <c r="CM61" s="129">
        <v>0</v>
      </c>
      <c r="CN61" s="300">
        <v>0</v>
      </c>
      <c r="CO61" s="131"/>
      <c r="CP61" s="136">
        <f t="shared" si="132"/>
        <v>19717536170.879997</v>
      </c>
      <c r="CQ61" s="124">
        <f>D61+AK61+BI61</f>
        <v>18496136520.849998</v>
      </c>
      <c r="CR61" s="125">
        <f t="shared" si="134"/>
        <v>1221399650.03</v>
      </c>
      <c r="CS61" s="126">
        <f t="shared" si="135"/>
        <v>12147075813.99</v>
      </c>
      <c r="CT61" s="127">
        <f t="shared" si="136"/>
        <v>11871885297.68</v>
      </c>
      <c r="CU61" s="255">
        <f t="shared" si="137"/>
        <v>275190516.31</v>
      </c>
      <c r="CV61" s="126">
        <f t="shared" si="138"/>
        <v>478079320</v>
      </c>
      <c r="CW61" s="127">
        <f t="shared" si="139"/>
        <v>252611496</v>
      </c>
      <c r="CX61" s="255">
        <f t="shared" si="140"/>
        <v>225467824</v>
      </c>
      <c r="CY61" s="126">
        <f t="shared" si="141"/>
        <v>5974427092.0900002</v>
      </c>
      <c r="CZ61" s="127">
        <f t="shared" si="142"/>
        <v>5569611280.2200003</v>
      </c>
      <c r="DA61" s="255">
        <f t="shared" si="143"/>
        <v>404815811.87</v>
      </c>
      <c r="DB61" s="126">
        <f t="shared" si="144"/>
        <v>1117953944.8000002</v>
      </c>
      <c r="DC61" s="127">
        <f t="shared" si="145"/>
        <v>802028446.95000005</v>
      </c>
      <c r="DD61" s="255">
        <f t="shared" si="146"/>
        <v>315925497.85000002</v>
      </c>
      <c r="DE61" s="128">
        <f t="shared" si="147"/>
        <v>0</v>
      </c>
      <c r="DF61" s="129">
        <f t="shared" si="148"/>
        <v>0</v>
      </c>
      <c r="DG61" s="256">
        <f t="shared" si="149"/>
        <v>0</v>
      </c>
      <c r="DH61" s="128">
        <f t="shared" si="150"/>
        <v>0</v>
      </c>
      <c r="DI61" s="129">
        <f t="shared" si="151"/>
        <v>0</v>
      </c>
      <c r="DJ61" s="132">
        <f t="shared" si="152"/>
        <v>0</v>
      </c>
      <c r="DK61" s="131"/>
      <c r="DL61" s="128">
        <v>0</v>
      </c>
      <c r="DM61" s="129">
        <v>0</v>
      </c>
      <c r="DN61" s="300">
        <v>0</v>
      </c>
      <c r="DO61" s="126">
        <f t="shared" si="44"/>
        <v>16493334926.049999</v>
      </c>
      <c r="DP61" s="127">
        <v>10702217877.41</v>
      </c>
      <c r="DQ61" s="299">
        <v>5791117048.6400003</v>
      </c>
      <c r="DR61" s="126">
        <f t="shared" si="45"/>
        <v>23318056343.489998</v>
      </c>
      <c r="DS61" s="127">
        <v>6719535188.8999996</v>
      </c>
      <c r="DT61" s="299">
        <v>16598521154.59</v>
      </c>
      <c r="DU61" s="126">
        <f t="shared" si="0"/>
        <v>28990204.949999999</v>
      </c>
      <c r="DV61" s="127">
        <v>26510521.949999999</v>
      </c>
      <c r="DW61" s="133">
        <v>2479683</v>
      </c>
    </row>
    <row r="62" spans="1:127" s="160" customFormat="1" ht="13.2" x14ac:dyDescent="0.3">
      <c r="A62" s="148"/>
      <c r="B62" s="205" t="s">
        <v>13</v>
      </c>
      <c r="C62" s="149">
        <f t="shared" si="51"/>
        <v>17820215587.869999</v>
      </c>
      <c r="D62" s="150">
        <v>16978138115.280001</v>
      </c>
      <c r="E62" s="151">
        <v>842077472.59000003</v>
      </c>
      <c r="F62" s="152">
        <f t="shared" si="52"/>
        <v>11792279931.129999</v>
      </c>
      <c r="G62" s="153">
        <v>11540426441.129999</v>
      </c>
      <c r="H62" s="298">
        <v>251853490</v>
      </c>
      <c r="I62" s="152">
        <f t="shared" si="53"/>
        <v>479081156</v>
      </c>
      <c r="J62" s="153">
        <v>244826170</v>
      </c>
      <c r="K62" s="298">
        <v>234254986</v>
      </c>
      <c r="L62" s="152">
        <f t="shared" si="54"/>
        <v>4714582210.4099998</v>
      </c>
      <c r="M62" s="153">
        <v>4560154689.8199997</v>
      </c>
      <c r="N62" s="298">
        <v>154427520.59</v>
      </c>
      <c r="O62" s="152">
        <f t="shared" si="55"/>
        <v>4714582210.4099998</v>
      </c>
      <c r="P62" s="153">
        <v>4560154689.8199997</v>
      </c>
      <c r="Q62" s="298">
        <v>154427520.59</v>
      </c>
      <c r="R62" s="152">
        <f t="shared" si="56"/>
        <v>2051494342.6600001</v>
      </c>
      <c r="S62" s="153">
        <v>1979830909.6600001</v>
      </c>
      <c r="T62" s="298">
        <v>71663433</v>
      </c>
      <c r="U62" s="152">
        <f t="shared" si="57"/>
        <v>2663087867.75</v>
      </c>
      <c r="V62" s="153">
        <v>2580323780.1599998</v>
      </c>
      <c r="W62" s="298">
        <v>82764087.590000004</v>
      </c>
      <c r="X62" s="154">
        <v>0</v>
      </c>
      <c r="Y62" s="155">
        <v>0</v>
      </c>
      <c r="Z62" s="297">
        <v>0</v>
      </c>
      <c r="AA62" s="152">
        <f t="shared" si="59"/>
        <v>834272290.33000004</v>
      </c>
      <c r="AB62" s="153">
        <v>632730814.33000004</v>
      </c>
      <c r="AC62" s="298">
        <v>201541476</v>
      </c>
      <c r="AD62" s="154">
        <v>0</v>
      </c>
      <c r="AE62" s="155">
        <v>0</v>
      </c>
      <c r="AF62" s="297">
        <v>0</v>
      </c>
      <c r="AG62" s="154">
        <v>0</v>
      </c>
      <c r="AH62" s="155">
        <v>0</v>
      </c>
      <c r="AI62" s="297">
        <v>0</v>
      </c>
      <c r="AJ62" s="156"/>
      <c r="AK62" s="357">
        <v>1165176622.6700001</v>
      </c>
      <c r="AL62" s="358"/>
      <c r="AM62" s="359">
        <v>674528586</v>
      </c>
      <c r="AN62" s="360"/>
      <c r="AO62" s="351">
        <v>0</v>
      </c>
      <c r="AP62" s="352"/>
      <c r="AQ62" s="359">
        <v>446272639.67000002</v>
      </c>
      <c r="AR62" s="360"/>
      <c r="AS62" s="359">
        <v>446272639.67000002</v>
      </c>
      <c r="AT62" s="360"/>
      <c r="AU62" s="359">
        <v>208938903.68000001</v>
      </c>
      <c r="AV62" s="360"/>
      <c r="AW62" s="359">
        <v>237333735.99000001</v>
      </c>
      <c r="AX62" s="360"/>
      <c r="AY62" s="351">
        <v>0</v>
      </c>
      <c r="AZ62" s="352"/>
      <c r="BA62" s="359">
        <v>44375397</v>
      </c>
      <c r="BB62" s="360"/>
      <c r="BC62" s="351">
        <v>0</v>
      </c>
      <c r="BD62" s="352"/>
      <c r="BE62" s="351">
        <v>0</v>
      </c>
      <c r="BF62" s="356"/>
      <c r="BG62" s="157"/>
      <c r="BH62" s="149">
        <f t="shared" si="62"/>
        <v>880900702.83999991</v>
      </c>
      <c r="BI62" s="150">
        <v>634788891.27999997</v>
      </c>
      <c r="BJ62" s="151">
        <v>246111811.56</v>
      </c>
      <c r="BK62" s="152">
        <f t="shared" si="63"/>
        <v>114006503.16</v>
      </c>
      <c r="BL62" s="153">
        <v>99752757.579999998</v>
      </c>
      <c r="BM62" s="298">
        <v>14253745.58</v>
      </c>
      <c r="BN62" s="154">
        <v>0</v>
      </c>
      <c r="BO62" s="155">
        <v>0</v>
      </c>
      <c r="BP62" s="297">
        <v>0</v>
      </c>
      <c r="BQ62" s="152">
        <f t="shared" si="65"/>
        <v>537993583.37</v>
      </c>
      <c r="BR62" s="153">
        <v>391393053.81999999</v>
      </c>
      <c r="BS62" s="298">
        <v>146600529.55000001</v>
      </c>
      <c r="BT62" s="152">
        <f t="shared" si="66"/>
        <v>537993583.37</v>
      </c>
      <c r="BU62" s="153">
        <v>391393053.81999999</v>
      </c>
      <c r="BV62" s="298">
        <v>146600529.55000001</v>
      </c>
      <c r="BW62" s="152">
        <f t="shared" si="67"/>
        <v>445688596.75</v>
      </c>
      <c r="BX62" s="153">
        <v>321007931.19999999</v>
      </c>
      <c r="BY62" s="298">
        <v>124680665.55</v>
      </c>
      <c r="BZ62" s="152">
        <f t="shared" si="68"/>
        <v>92304986.620000005</v>
      </c>
      <c r="CA62" s="153">
        <v>70385122.620000005</v>
      </c>
      <c r="CB62" s="298">
        <v>21919864</v>
      </c>
      <c r="CC62" s="154">
        <v>0</v>
      </c>
      <c r="CD62" s="155">
        <v>0</v>
      </c>
      <c r="CE62" s="297">
        <v>0</v>
      </c>
      <c r="CF62" s="152">
        <f t="shared" si="70"/>
        <v>228900616.31</v>
      </c>
      <c r="CG62" s="153">
        <v>143643079.88</v>
      </c>
      <c r="CH62" s="298">
        <v>85257536.430000007</v>
      </c>
      <c r="CI62" s="154">
        <v>0</v>
      </c>
      <c r="CJ62" s="155">
        <v>0</v>
      </c>
      <c r="CK62" s="297">
        <v>0</v>
      </c>
      <c r="CL62" s="154">
        <v>0</v>
      </c>
      <c r="CM62" s="155">
        <v>0</v>
      </c>
      <c r="CN62" s="253">
        <v>0</v>
      </c>
      <c r="CO62" s="157"/>
      <c r="CP62" s="149">
        <f t="shared" si="132"/>
        <v>19866292913.380001</v>
      </c>
      <c r="CQ62" s="150">
        <f>D62+AK62+BI62</f>
        <v>18778103629.23</v>
      </c>
      <c r="CR62" s="151">
        <f t="shared" si="134"/>
        <v>1088189284.1500001</v>
      </c>
      <c r="CS62" s="152">
        <f t="shared" si="135"/>
        <v>12580815020.289999</v>
      </c>
      <c r="CT62" s="153">
        <f t="shared" si="136"/>
        <v>12314707784.709999</v>
      </c>
      <c r="CU62" s="254">
        <f t="shared" si="137"/>
        <v>266107235.58000001</v>
      </c>
      <c r="CV62" s="152">
        <f t="shared" si="138"/>
        <v>479081156</v>
      </c>
      <c r="CW62" s="153">
        <f t="shared" si="139"/>
        <v>244826170</v>
      </c>
      <c r="CX62" s="254">
        <f t="shared" si="140"/>
        <v>234254986</v>
      </c>
      <c r="CY62" s="152">
        <f t="shared" si="141"/>
        <v>5698848433.4499998</v>
      </c>
      <c r="CZ62" s="153">
        <f t="shared" si="142"/>
        <v>5397820383.3099995</v>
      </c>
      <c r="DA62" s="254">
        <f t="shared" si="143"/>
        <v>301028050.13999999</v>
      </c>
      <c r="DB62" s="152">
        <f t="shared" si="144"/>
        <v>1107548303.6400001</v>
      </c>
      <c r="DC62" s="153">
        <f t="shared" si="145"/>
        <v>820749291.21000004</v>
      </c>
      <c r="DD62" s="254">
        <f t="shared" si="146"/>
        <v>286799012.43000001</v>
      </c>
      <c r="DE62" s="154">
        <f t="shared" si="147"/>
        <v>0</v>
      </c>
      <c r="DF62" s="155">
        <f t="shared" si="148"/>
        <v>0</v>
      </c>
      <c r="DG62" s="253">
        <f t="shared" si="149"/>
        <v>0</v>
      </c>
      <c r="DH62" s="154">
        <f t="shared" si="150"/>
        <v>0</v>
      </c>
      <c r="DI62" s="155">
        <f t="shared" si="151"/>
        <v>0</v>
      </c>
      <c r="DJ62" s="158">
        <f t="shared" si="152"/>
        <v>0</v>
      </c>
      <c r="DK62" s="157"/>
      <c r="DL62" s="154">
        <f t="shared" si="153"/>
        <v>0</v>
      </c>
      <c r="DM62" s="155">
        <v>0</v>
      </c>
      <c r="DN62" s="253">
        <v>0</v>
      </c>
      <c r="DO62" s="152">
        <f t="shared" si="44"/>
        <v>15578752578.880001</v>
      </c>
      <c r="DP62" s="153">
        <v>11331274263.76</v>
      </c>
      <c r="DQ62" s="257">
        <v>4247478315.1199999</v>
      </c>
      <c r="DR62" s="152">
        <f t="shared" si="45"/>
        <v>21792632035.880001</v>
      </c>
      <c r="DS62" s="153">
        <v>5532612627.0900002</v>
      </c>
      <c r="DT62" s="257">
        <v>16260019408.790001</v>
      </c>
      <c r="DU62" s="152">
        <f t="shared" si="0"/>
        <v>27446868.199999999</v>
      </c>
      <c r="DV62" s="153">
        <v>25028049.199999999</v>
      </c>
      <c r="DW62" s="159">
        <v>2418819</v>
      </c>
    </row>
    <row r="63" spans="1:127" s="36" customFormat="1" ht="13.2" x14ac:dyDescent="0.25">
      <c r="A63" s="57"/>
      <c r="B63" s="58" t="s">
        <v>14</v>
      </c>
      <c r="C63" s="66">
        <f t="shared" si="51"/>
        <v>15322759566.66</v>
      </c>
      <c r="D63" s="67">
        <v>14574595567.58</v>
      </c>
      <c r="E63" s="63">
        <v>748163999.08000004</v>
      </c>
      <c r="F63" s="69">
        <f t="shared" si="52"/>
        <v>9721626217.1800003</v>
      </c>
      <c r="G63" s="44">
        <v>9553563137.1800003</v>
      </c>
      <c r="H63" s="303">
        <v>168063080</v>
      </c>
      <c r="I63" s="69">
        <f t="shared" si="53"/>
        <v>441699976</v>
      </c>
      <c r="J63" s="44">
        <v>198604180</v>
      </c>
      <c r="K63" s="303">
        <v>243095796</v>
      </c>
      <c r="L63" s="69">
        <f t="shared" si="54"/>
        <v>4075580942.8400002</v>
      </c>
      <c r="M63" s="44">
        <v>3972024490.7600002</v>
      </c>
      <c r="N63" s="303">
        <v>103556452.08</v>
      </c>
      <c r="O63" s="69">
        <f t="shared" si="55"/>
        <v>4075580942.8400002</v>
      </c>
      <c r="P63" s="44">
        <v>3972024490.7600002</v>
      </c>
      <c r="Q63" s="303">
        <v>103556452.08</v>
      </c>
      <c r="R63" s="69">
        <f t="shared" si="56"/>
        <v>1625701169.99</v>
      </c>
      <c r="S63" s="44">
        <v>1576249201.99</v>
      </c>
      <c r="T63" s="303">
        <v>49451968</v>
      </c>
      <c r="U63" s="69">
        <f t="shared" si="57"/>
        <v>2449879772.8499999</v>
      </c>
      <c r="V63" s="92">
        <v>2395775288.77</v>
      </c>
      <c r="W63" s="93">
        <v>54104484.079999998</v>
      </c>
      <c r="X63" s="71">
        <v>0</v>
      </c>
      <c r="Y63" s="155">
        <v>0</v>
      </c>
      <c r="Z63" s="297">
        <v>0</v>
      </c>
      <c r="AA63" s="69">
        <f t="shared" si="59"/>
        <v>1083852430.6399999</v>
      </c>
      <c r="AB63" s="44">
        <v>850403759.63999999</v>
      </c>
      <c r="AC63" s="303">
        <v>233448671</v>
      </c>
      <c r="AD63" s="71">
        <v>0</v>
      </c>
      <c r="AE63" s="129">
        <v>0</v>
      </c>
      <c r="AF63" s="300">
        <v>0</v>
      </c>
      <c r="AG63" s="71">
        <v>0</v>
      </c>
      <c r="AH63" s="129">
        <v>0</v>
      </c>
      <c r="AI63" s="300">
        <v>0</v>
      </c>
      <c r="AJ63" s="47"/>
      <c r="AK63" s="447">
        <v>895842345.76999998</v>
      </c>
      <c r="AL63" s="348"/>
      <c r="AM63" s="353">
        <v>609357146</v>
      </c>
      <c r="AN63" s="350"/>
      <c r="AO63" s="344">
        <v>0</v>
      </c>
      <c r="AP63" s="345"/>
      <c r="AQ63" s="353">
        <v>232777080.77000001</v>
      </c>
      <c r="AR63" s="350"/>
      <c r="AS63" s="353">
        <v>232777080.77000001</v>
      </c>
      <c r="AT63" s="350"/>
      <c r="AU63" s="353">
        <v>98736216.030000001</v>
      </c>
      <c r="AV63" s="350"/>
      <c r="AW63" s="353">
        <v>134040864.73999999</v>
      </c>
      <c r="AX63" s="350"/>
      <c r="AY63" s="354">
        <v>0</v>
      </c>
      <c r="AZ63" s="355"/>
      <c r="BA63" s="353">
        <v>53708119</v>
      </c>
      <c r="BB63" s="350"/>
      <c r="BC63" s="344">
        <v>0</v>
      </c>
      <c r="BD63" s="345"/>
      <c r="BE63" s="344">
        <v>0</v>
      </c>
      <c r="BF63" s="346"/>
      <c r="BG63" s="48"/>
      <c r="BH63" s="66">
        <f t="shared" si="62"/>
        <v>498277033.46000004</v>
      </c>
      <c r="BI63" s="62">
        <v>365567302.66000003</v>
      </c>
      <c r="BJ63" s="63">
        <v>132709730.8</v>
      </c>
      <c r="BK63" s="69">
        <f t="shared" si="63"/>
        <v>79737464.710000008</v>
      </c>
      <c r="BL63" s="44">
        <v>72871534.150000006</v>
      </c>
      <c r="BM63" s="303">
        <v>6865930.5599999996</v>
      </c>
      <c r="BN63" s="71">
        <v>0</v>
      </c>
      <c r="BO63" s="155">
        <v>0</v>
      </c>
      <c r="BP63" s="297">
        <v>0</v>
      </c>
      <c r="BQ63" s="69">
        <f t="shared" si="65"/>
        <v>269412428.31999999</v>
      </c>
      <c r="BR63" s="44">
        <v>190699019.18000001</v>
      </c>
      <c r="BS63" s="303">
        <v>78713409.140000001</v>
      </c>
      <c r="BT63" s="69">
        <f t="shared" si="66"/>
        <v>269412428.31999999</v>
      </c>
      <c r="BU63" s="44">
        <v>190699019.18000001</v>
      </c>
      <c r="BV63" s="303">
        <v>78713409.140000001</v>
      </c>
      <c r="BW63" s="69">
        <f t="shared" si="67"/>
        <v>234601079.38999999</v>
      </c>
      <c r="BX63" s="44">
        <v>168453744.25</v>
      </c>
      <c r="BY63" s="303">
        <v>66147335.140000001</v>
      </c>
      <c r="BZ63" s="69">
        <f t="shared" si="68"/>
        <v>34811348.93</v>
      </c>
      <c r="CA63" s="44">
        <v>22245274.93</v>
      </c>
      <c r="CB63" s="303">
        <v>12566074</v>
      </c>
      <c r="CC63" s="71">
        <v>0</v>
      </c>
      <c r="CD63" s="155">
        <v>0</v>
      </c>
      <c r="CE63" s="297">
        <v>0</v>
      </c>
      <c r="CF63" s="69">
        <f t="shared" si="70"/>
        <v>149127140.43000001</v>
      </c>
      <c r="CG63" s="44">
        <v>101996749.33</v>
      </c>
      <c r="CH63" s="303">
        <v>47130391.100000001</v>
      </c>
      <c r="CI63" s="71">
        <v>0</v>
      </c>
      <c r="CJ63" s="155">
        <v>0</v>
      </c>
      <c r="CK63" s="297">
        <v>0</v>
      </c>
      <c r="CL63" s="71">
        <v>0</v>
      </c>
      <c r="CM63" s="155">
        <v>0</v>
      </c>
      <c r="CN63" s="297">
        <v>0</v>
      </c>
      <c r="CO63" s="48"/>
      <c r="CP63" s="149">
        <f t="shared" si="132"/>
        <v>16716878945.889999</v>
      </c>
      <c r="CQ63" s="150">
        <f t="shared" si="133"/>
        <v>15836005216.01</v>
      </c>
      <c r="CR63" s="151">
        <f t="shared" si="134"/>
        <v>880873729.88</v>
      </c>
      <c r="CS63" s="152">
        <f t="shared" si="135"/>
        <v>10410720827.889999</v>
      </c>
      <c r="CT63" s="153">
        <f t="shared" si="136"/>
        <v>10235791817.33</v>
      </c>
      <c r="CU63" s="263">
        <f t="shared" si="137"/>
        <v>174929010.56</v>
      </c>
      <c r="CV63" s="152">
        <f t="shared" si="138"/>
        <v>441699976</v>
      </c>
      <c r="CW63" s="153">
        <f t="shared" si="139"/>
        <v>198604180</v>
      </c>
      <c r="CX63" s="263">
        <f t="shared" si="140"/>
        <v>243095796</v>
      </c>
      <c r="CY63" s="152">
        <f t="shared" si="141"/>
        <v>4577770451.9300003</v>
      </c>
      <c r="CZ63" s="153">
        <f t="shared" si="142"/>
        <v>4395500590.71</v>
      </c>
      <c r="DA63" s="263">
        <f t="shared" si="143"/>
        <v>182269861.22</v>
      </c>
      <c r="DB63" s="152">
        <f t="shared" ref="DB63:DB67" si="154">DC63+DD63</f>
        <v>1286687690.0700002</v>
      </c>
      <c r="DC63" s="153">
        <f t="shared" ref="DC63:DC67" si="155">AB63+BA63+CG63</f>
        <v>1006108627.97</v>
      </c>
      <c r="DD63" s="263">
        <f t="shared" ref="DD63:DD67" si="156">AC63+CH63</f>
        <v>280579062.10000002</v>
      </c>
      <c r="DE63" s="154">
        <f t="shared" si="147"/>
        <v>0</v>
      </c>
      <c r="DF63" s="155">
        <f t="shared" si="148"/>
        <v>0</v>
      </c>
      <c r="DG63" s="262">
        <f t="shared" si="149"/>
        <v>0</v>
      </c>
      <c r="DH63" s="154">
        <f t="shared" si="150"/>
        <v>0</v>
      </c>
      <c r="DI63" s="155">
        <f t="shared" si="151"/>
        <v>0</v>
      </c>
      <c r="DJ63" s="158">
        <f t="shared" si="152"/>
        <v>0</v>
      </c>
      <c r="DK63" s="74"/>
      <c r="DL63" s="71">
        <f t="shared" si="153"/>
        <v>0</v>
      </c>
      <c r="DM63" s="155">
        <v>0</v>
      </c>
      <c r="DN63" s="262">
        <v>0</v>
      </c>
      <c r="DO63" s="69">
        <f t="shared" si="44"/>
        <v>10258499417.280001</v>
      </c>
      <c r="DP63" s="153">
        <v>7629603958.0100002</v>
      </c>
      <c r="DQ63" s="269">
        <v>2628895459.27</v>
      </c>
      <c r="DR63" s="69">
        <f t="shared" si="45"/>
        <v>15182931440.139999</v>
      </c>
      <c r="DS63" s="44">
        <v>3858092029.5700002</v>
      </c>
      <c r="DT63" s="264">
        <v>11324839410.57</v>
      </c>
      <c r="DU63" s="69">
        <f t="shared" si="0"/>
        <v>20828921.25</v>
      </c>
      <c r="DV63" s="44">
        <v>18869829.25</v>
      </c>
      <c r="DW63" s="50">
        <v>1959092</v>
      </c>
    </row>
    <row r="64" spans="1:127" s="36" customFormat="1" ht="13.2" x14ac:dyDescent="0.25">
      <c r="A64" s="57"/>
      <c r="B64" s="58" t="s">
        <v>43</v>
      </c>
      <c r="C64" s="66">
        <f t="shared" si="51"/>
        <v>16802673856.09</v>
      </c>
      <c r="D64" s="62">
        <v>15926903967.719999</v>
      </c>
      <c r="E64" s="63">
        <v>875769888.37</v>
      </c>
      <c r="F64" s="69">
        <f t="shared" si="52"/>
        <v>10502511266.92</v>
      </c>
      <c r="G64" s="44">
        <v>10279323076.92</v>
      </c>
      <c r="H64" s="303">
        <v>223188190</v>
      </c>
      <c r="I64" s="69">
        <f t="shared" si="53"/>
        <v>524242700</v>
      </c>
      <c r="J64" s="44">
        <v>236173641</v>
      </c>
      <c r="K64" s="303">
        <v>288069059</v>
      </c>
      <c r="L64" s="69">
        <f t="shared" si="54"/>
        <v>4733836076.8299999</v>
      </c>
      <c r="M64" s="44">
        <v>4602703926.46</v>
      </c>
      <c r="N64" s="303">
        <v>131132150.37</v>
      </c>
      <c r="O64" s="69">
        <f t="shared" si="55"/>
        <v>4733836076.8299999</v>
      </c>
      <c r="P64" s="44">
        <v>4602703926.46</v>
      </c>
      <c r="Q64" s="303">
        <v>131132150.37</v>
      </c>
      <c r="R64" s="69">
        <f t="shared" si="56"/>
        <v>1834456393.3399999</v>
      </c>
      <c r="S64" s="44">
        <v>1776102704.8399999</v>
      </c>
      <c r="T64" s="303">
        <v>58353688.5</v>
      </c>
      <c r="U64" s="69">
        <f t="shared" si="57"/>
        <v>2899379683.4899998</v>
      </c>
      <c r="V64" s="92">
        <v>2826601221.6199999</v>
      </c>
      <c r="W64" s="93">
        <v>72778461.870000005</v>
      </c>
      <c r="X64" s="71">
        <v>0</v>
      </c>
      <c r="Y64" s="155">
        <v>0</v>
      </c>
      <c r="Z64" s="297">
        <v>0</v>
      </c>
      <c r="AA64" s="69">
        <f t="shared" si="59"/>
        <v>1042083812.34</v>
      </c>
      <c r="AB64" s="44">
        <v>808703323.34000003</v>
      </c>
      <c r="AC64" s="303">
        <v>233380489</v>
      </c>
      <c r="AD64" s="71">
        <v>0</v>
      </c>
      <c r="AE64" s="129">
        <v>0</v>
      </c>
      <c r="AF64" s="300">
        <v>0</v>
      </c>
      <c r="AG64" s="71">
        <v>0</v>
      </c>
      <c r="AH64" s="129">
        <v>0</v>
      </c>
      <c r="AI64" s="300">
        <v>0</v>
      </c>
      <c r="AJ64" s="47"/>
      <c r="AK64" s="347">
        <v>1049041678.33</v>
      </c>
      <c r="AL64" s="348"/>
      <c r="AM64" s="353">
        <v>715050881</v>
      </c>
      <c r="AN64" s="350"/>
      <c r="AO64" s="354">
        <v>0</v>
      </c>
      <c r="AP64" s="355"/>
      <c r="AQ64" s="353">
        <v>283679997.68000001</v>
      </c>
      <c r="AR64" s="350"/>
      <c r="AS64" s="353">
        <v>283679997.68000001</v>
      </c>
      <c r="AT64" s="350"/>
      <c r="AU64" s="353">
        <v>121607462.86</v>
      </c>
      <c r="AV64" s="350"/>
      <c r="AW64" s="353">
        <v>162072534.81999999</v>
      </c>
      <c r="AX64" s="350"/>
      <c r="AY64" s="354">
        <v>0</v>
      </c>
      <c r="AZ64" s="355"/>
      <c r="BA64" s="353">
        <v>50310799.649999999</v>
      </c>
      <c r="BB64" s="350"/>
      <c r="BC64" s="344">
        <v>0</v>
      </c>
      <c r="BD64" s="345"/>
      <c r="BE64" s="344">
        <v>0</v>
      </c>
      <c r="BF64" s="346"/>
      <c r="BG64" s="48"/>
      <c r="BH64" s="66">
        <f t="shared" si="62"/>
        <v>566631648.53999996</v>
      </c>
      <c r="BI64" s="62">
        <v>404977525.73000002</v>
      </c>
      <c r="BJ64" s="63">
        <v>161654122.81</v>
      </c>
      <c r="BK64" s="69">
        <f t="shared" si="63"/>
        <v>97073155</v>
      </c>
      <c r="BL64" s="44">
        <v>84731996.590000004</v>
      </c>
      <c r="BM64" s="303">
        <v>12341158.41</v>
      </c>
      <c r="BN64" s="71">
        <v>0</v>
      </c>
      <c r="BO64" s="155">
        <v>0</v>
      </c>
      <c r="BP64" s="297">
        <v>0</v>
      </c>
      <c r="BQ64" s="69">
        <f t="shared" si="65"/>
        <v>309522969.82999998</v>
      </c>
      <c r="BR64" s="44">
        <v>215981645.66</v>
      </c>
      <c r="BS64" s="303">
        <v>93541324.170000002</v>
      </c>
      <c r="BT64" s="69">
        <f t="shared" si="66"/>
        <v>309522969.82999998</v>
      </c>
      <c r="BU64" s="44">
        <v>215981645.66</v>
      </c>
      <c r="BV64" s="303">
        <v>93541324.170000002</v>
      </c>
      <c r="BW64" s="69">
        <f t="shared" si="67"/>
        <v>265667751.08999997</v>
      </c>
      <c r="BX64" s="44">
        <v>186730679.91999999</v>
      </c>
      <c r="BY64" s="303">
        <v>78937071.170000002</v>
      </c>
      <c r="BZ64" s="69">
        <f t="shared" si="68"/>
        <v>43855218.739999995</v>
      </c>
      <c r="CA64" s="44">
        <v>29250965.739999998</v>
      </c>
      <c r="CB64" s="303">
        <v>14604253</v>
      </c>
      <c r="CC64" s="71">
        <v>0</v>
      </c>
      <c r="CD64" s="155">
        <v>0</v>
      </c>
      <c r="CE64" s="297">
        <v>0</v>
      </c>
      <c r="CF64" s="69">
        <f t="shared" si="70"/>
        <v>160035523.71000001</v>
      </c>
      <c r="CG64" s="44">
        <v>104263883.48</v>
      </c>
      <c r="CH64" s="303">
        <v>55771640.229999997</v>
      </c>
      <c r="CI64" s="71">
        <v>0</v>
      </c>
      <c r="CJ64" s="155">
        <v>0</v>
      </c>
      <c r="CK64" s="297">
        <v>0</v>
      </c>
      <c r="CL64" s="71">
        <v>0</v>
      </c>
      <c r="CM64" s="155">
        <v>0</v>
      </c>
      <c r="CN64" s="297">
        <v>0</v>
      </c>
      <c r="CO64" s="48"/>
      <c r="CP64" s="149">
        <f t="shared" si="132"/>
        <v>18418347182.959999</v>
      </c>
      <c r="CQ64" s="150">
        <f t="shared" si="133"/>
        <v>17380923171.779999</v>
      </c>
      <c r="CR64" s="151">
        <f t="shared" si="134"/>
        <v>1037424011.1800001</v>
      </c>
      <c r="CS64" s="152">
        <f t="shared" si="135"/>
        <v>11314635302.92</v>
      </c>
      <c r="CT64" s="153">
        <f t="shared" si="136"/>
        <v>11079105954.51</v>
      </c>
      <c r="CU64" s="268">
        <f t="shared" si="137"/>
        <v>235529348.41</v>
      </c>
      <c r="CV64" s="152">
        <f t="shared" si="138"/>
        <v>524242700</v>
      </c>
      <c r="CW64" s="153">
        <f t="shared" si="139"/>
        <v>236173641</v>
      </c>
      <c r="CX64" s="268">
        <f t="shared" si="140"/>
        <v>288069059</v>
      </c>
      <c r="CY64" s="152">
        <f t="shared" si="141"/>
        <v>5327039044.3400002</v>
      </c>
      <c r="CZ64" s="153">
        <f t="shared" si="142"/>
        <v>5102365569.8000002</v>
      </c>
      <c r="DA64" s="268">
        <f t="shared" si="143"/>
        <v>224673474.54000002</v>
      </c>
      <c r="DB64" s="152">
        <f t="shared" si="154"/>
        <v>1252430135.7</v>
      </c>
      <c r="DC64" s="153">
        <f t="shared" si="155"/>
        <v>963278006.47000003</v>
      </c>
      <c r="DD64" s="268">
        <f t="shared" si="156"/>
        <v>289152129.23000002</v>
      </c>
      <c r="DE64" s="154">
        <f t="shared" si="147"/>
        <v>0</v>
      </c>
      <c r="DF64" s="155">
        <f t="shared" si="148"/>
        <v>0</v>
      </c>
      <c r="DG64" s="267">
        <f t="shared" si="149"/>
        <v>0</v>
      </c>
      <c r="DH64" s="154">
        <f t="shared" si="150"/>
        <v>0</v>
      </c>
      <c r="DI64" s="155">
        <f t="shared" si="151"/>
        <v>0</v>
      </c>
      <c r="DJ64" s="158">
        <f t="shared" si="152"/>
        <v>0</v>
      </c>
      <c r="DK64" s="74"/>
      <c r="DL64" s="71">
        <f t="shared" si="153"/>
        <v>0</v>
      </c>
      <c r="DM64" s="155">
        <v>0</v>
      </c>
      <c r="DN64" s="267">
        <v>0</v>
      </c>
      <c r="DO64" s="69">
        <f t="shared" si="44"/>
        <v>9937256058.3400002</v>
      </c>
      <c r="DP64" s="44">
        <v>7076185705.8599997</v>
      </c>
      <c r="DQ64" s="295">
        <v>2861070352.48</v>
      </c>
      <c r="DR64" s="69">
        <f t="shared" si="45"/>
        <v>16942063632.98</v>
      </c>
      <c r="DS64" s="44">
        <v>4359956757.79</v>
      </c>
      <c r="DT64" s="266">
        <v>12582106875.190001</v>
      </c>
      <c r="DU64" s="69">
        <f t="shared" si="0"/>
        <v>22608251</v>
      </c>
      <c r="DV64" s="44">
        <v>20318583</v>
      </c>
      <c r="DW64" s="50">
        <v>2289668</v>
      </c>
    </row>
    <row r="65" spans="1:127" s="36" customFormat="1" ht="13.2" x14ac:dyDescent="0.25">
      <c r="A65" s="57"/>
      <c r="B65" s="58" t="s">
        <v>15</v>
      </c>
      <c r="C65" s="66">
        <f t="shared" si="51"/>
        <v>18938607775.899998</v>
      </c>
      <c r="D65" s="62">
        <v>17944015898.299999</v>
      </c>
      <c r="E65" s="63">
        <v>994591877.60000002</v>
      </c>
      <c r="F65" s="69">
        <f t="shared" si="52"/>
        <v>11707880424.43</v>
      </c>
      <c r="G65" s="44">
        <v>11440845688.43</v>
      </c>
      <c r="H65" s="303">
        <v>267034736</v>
      </c>
      <c r="I65" s="69">
        <f t="shared" si="53"/>
        <v>625214148</v>
      </c>
      <c r="J65" s="44">
        <v>285269893</v>
      </c>
      <c r="K65" s="303">
        <v>339944255</v>
      </c>
      <c r="L65" s="69">
        <f t="shared" si="54"/>
        <v>5580278684.3200006</v>
      </c>
      <c r="M65" s="44">
        <v>5413407559.7200003</v>
      </c>
      <c r="N65" s="303">
        <v>166871124.59999999</v>
      </c>
      <c r="O65" s="69">
        <f t="shared" si="55"/>
        <v>5580278684.3200006</v>
      </c>
      <c r="P65" s="44">
        <v>5413407559.7200003</v>
      </c>
      <c r="Q65" s="303">
        <v>166871124.59999999</v>
      </c>
      <c r="R65" s="69">
        <f t="shared" si="56"/>
        <v>2057105000.54</v>
      </c>
      <c r="S65" s="44">
        <v>1984123507.54</v>
      </c>
      <c r="T65" s="303">
        <v>72981493</v>
      </c>
      <c r="U65" s="69">
        <f t="shared" si="57"/>
        <v>3523173683.7799997</v>
      </c>
      <c r="V65" s="92">
        <v>3429284052.1799998</v>
      </c>
      <c r="W65" s="93">
        <v>93889631.599999994</v>
      </c>
      <c r="X65" s="71">
        <v>0</v>
      </c>
      <c r="Y65" s="155">
        <v>0</v>
      </c>
      <c r="Z65" s="297">
        <v>0</v>
      </c>
      <c r="AA65" s="69">
        <f t="shared" si="59"/>
        <v>1025234519.15</v>
      </c>
      <c r="AB65" s="44">
        <v>804492757.14999998</v>
      </c>
      <c r="AC65" s="303">
        <v>220741762</v>
      </c>
      <c r="AD65" s="71">
        <v>0</v>
      </c>
      <c r="AE65" s="129">
        <v>0</v>
      </c>
      <c r="AF65" s="300">
        <v>0</v>
      </c>
      <c r="AG65" s="71">
        <v>0</v>
      </c>
      <c r="AH65" s="129">
        <v>0</v>
      </c>
      <c r="AI65" s="300">
        <v>0</v>
      </c>
      <c r="AJ65" s="47"/>
      <c r="AK65" s="347">
        <v>1198883672.03</v>
      </c>
      <c r="AL65" s="348"/>
      <c r="AM65" s="353">
        <v>791439673</v>
      </c>
      <c r="AN65" s="350"/>
      <c r="AO65" s="354">
        <v>0</v>
      </c>
      <c r="AP65" s="355"/>
      <c r="AQ65" s="353">
        <v>359968424.02999997</v>
      </c>
      <c r="AR65" s="350"/>
      <c r="AS65" s="353">
        <v>359968424.02999997</v>
      </c>
      <c r="AT65" s="350"/>
      <c r="AU65" s="353">
        <v>144144935.58000001</v>
      </c>
      <c r="AV65" s="350"/>
      <c r="AW65" s="353">
        <v>215823488.44999999</v>
      </c>
      <c r="AX65" s="350"/>
      <c r="AY65" s="354">
        <v>0</v>
      </c>
      <c r="AZ65" s="355"/>
      <c r="BA65" s="353">
        <v>47475575</v>
      </c>
      <c r="BB65" s="350"/>
      <c r="BC65" s="344">
        <v>0</v>
      </c>
      <c r="BD65" s="345"/>
      <c r="BE65" s="344">
        <v>0</v>
      </c>
      <c r="BF65" s="346"/>
      <c r="BG65" s="48"/>
      <c r="BH65" s="66">
        <f t="shared" si="62"/>
        <v>691725270.10000002</v>
      </c>
      <c r="BI65" s="62">
        <v>486814195.79000002</v>
      </c>
      <c r="BJ65" s="63">
        <v>204911074.31</v>
      </c>
      <c r="BK65" s="69">
        <f t="shared" si="63"/>
        <v>112993443.27000001</v>
      </c>
      <c r="BL65" s="44">
        <v>101876476.76000001</v>
      </c>
      <c r="BM65" s="303">
        <v>11116966.51</v>
      </c>
      <c r="BN65" s="71">
        <v>0</v>
      </c>
      <c r="BO65" s="155">
        <v>0</v>
      </c>
      <c r="BP65" s="297">
        <v>0</v>
      </c>
      <c r="BQ65" s="69">
        <f t="shared" si="65"/>
        <v>386805730.63999999</v>
      </c>
      <c r="BR65" s="44">
        <v>262459991.53999999</v>
      </c>
      <c r="BS65" s="303">
        <v>124345739.09999999</v>
      </c>
      <c r="BT65" s="69">
        <f t="shared" si="66"/>
        <v>386805730.63999999</v>
      </c>
      <c r="BU65" s="44">
        <v>262459991.53999999</v>
      </c>
      <c r="BV65" s="303">
        <v>124345739.09999999</v>
      </c>
      <c r="BW65" s="69">
        <f t="shared" si="67"/>
        <v>321650192.38</v>
      </c>
      <c r="BX65" s="44">
        <v>221679276.28</v>
      </c>
      <c r="BY65" s="303">
        <v>99970916.099999994</v>
      </c>
      <c r="BZ65" s="69">
        <f t="shared" si="68"/>
        <v>65155538.259999998</v>
      </c>
      <c r="CA65" s="44">
        <v>40780715.259999998</v>
      </c>
      <c r="CB65" s="303">
        <v>24374823</v>
      </c>
      <c r="CC65" s="71">
        <v>0</v>
      </c>
      <c r="CD65" s="155">
        <v>0</v>
      </c>
      <c r="CE65" s="297">
        <v>0</v>
      </c>
      <c r="CF65" s="69">
        <f t="shared" si="70"/>
        <v>191926096.19</v>
      </c>
      <c r="CG65" s="44">
        <v>122477727.48999999</v>
      </c>
      <c r="CH65" s="303">
        <v>69448368.700000003</v>
      </c>
      <c r="CI65" s="71">
        <v>0</v>
      </c>
      <c r="CJ65" s="155">
        <v>0</v>
      </c>
      <c r="CK65" s="297">
        <v>0</v>
      </c>
      <c r="CL65" s="71">
        <v>0</v>
      </c>
      <c r="CM65" s="155">
        <v>0</v>
      </c>
      <c r="CN65" s="274">
        <v>0</v>
      </c>
      <c r="CO65" s="48"/>
      <c r="CP65" s="149">
        <f t="shared" si="132"/>
        <v>20829216718.029999</v>
      </c>
      <c r="CQ65" s="150">
        <f t="shared" si="133"/>
        <v>19629713766.119999</v>
      </c>
      <c r="CR65" s="151">
        <f t="shared" si="134"/>
        <v>1199502951.9100001</v>
      </c>
      <c r="CS65" s="152">
        <f t="shared" si="135"/>
        <v>12612313540.700001</v>
      </c>
      <c r="CT65" s="153">
        <f t="shared" si="136"/>
        <v>12334161838.190001</v>
      </c>
      <c r="CU65" s="275">
        <f t="shared" si="137"/>
        <v>278151702.50999999</v>
      </c>
      <c r="CV65" s="152">
        <f t="shared" si="138"/>
        <v>625214148</v>
      </c>
      <c r="CW65" s="153">
        <f t="shared" si="139"/>
        <v>285269893</v>
      </c>
      <c r="CX65" s="275">
        <f t="shared" si="140"/>
        <v>339944255</v>
      </c>
      <c r="CY65" s="152">
        <f t="shared" si="141"/>
        <v>6327052838.9899998</v>
      </c>
      <c r="CZ65" s="153">
        <f t="shared" si="142"/>
        <v>6035835975.29</v>
      </c>
      <c r="DA65" s="275">
        <f t="shared" si="143"/>
        <v>291216863.69999999</v>
      </c>
      <c r="DB65" s="152">
        <f t="shared" si="154"/>
        <v>1264636190.3399999</v>
      </c>
      <c r="DC65" s="153">
        <f t="shared" si="155"/>
        <v>974446059.63999999</v>
      </c>
      <c r="DD65" s="275">
        <f t="shared" si="156"/>
        <v>290190130.69999999</v>
      </c>
      <c r="DE65" s="154">
        <f t="shared" si="147"/>
        <v>0</v>
      </c>
      <c r="DF65" s="155">
        <f t="shared" si="148"/>
        <v>0</v>
      </c>
      <c r="DG65" s="274">
        <f t="shared" si="149"/>
        <v>0</v>
      </c>
      <c r="DH65" s="154">
        <f t="shared" si="150"/>
        <v>0</v>
      </c>
      <c r="DI65" s="155">
        <f t="shared" si="151"/>
        <v>0</v>
      </c>
      <c r="DJ65" s="158">
        <f t="shared" si="152"/>
        <v>0</v>
      </c>
      <c r="DK65" s="74"/>
      <c r="DL65" s="71">
        <f t="shared" si="153"/>
        <v>0</v>
      </c>
      <c r="DM65" s="155">
        <v>0</v>
      </c>
      <c r="DN65" s="274">
        <v>0</v>
      </c>
      <c r="DO65" s="69">
        <f t="shared" si="44"/>
        <v>11576575002.09</v>
      </c>
      <c r="DP65" s="44">
        <v>8287727778.8500004</v>
      </c>
      <c r="DQ65" s="295">
        <v>3288847223.2399998</v>
      </c>
      <c r="DR65" s="69">
        <f t="shared" si="45"/>
        <v>20486403224.029999</v>
      </c>
      <c r="DS65" s="44">
        <v>5134654157.4899998</v>
      </c>
      <c r="DT65" s="273">
        <v>15351749066.540001</v>
      </c>
      <c r="DU65" s="69">
        <f t="shared" si="0"/>
        <v>23946024.399999999</v>
      </c>
      <c r="DV65" s="44">
        <v>21539901.399999999</v>
      </c>
      <c r="DW65" s="50">
        <v>2406123</v>
      </c>
    </row>
    <row r="66" spans="1:127" s="36" customFormat="1" ht="13.2" x14ac:dyDescent="0.25">
      <c r="A66" s="57"/>
      <c r="B66" s="58" t="s">
        <v>16</v>
      </c>
      <c r="C66" s="66">
        <f t="shared" si="51"/>
        <v>21070933780.91</v>
      </c>
      <c r="D66" s="62">
        <v>20046122261.490002</v>
      </c>
      <c r="E66" s="63">
        <v>1024811519.42</v>
      </c>
      <c r="F66" s="69">
        <f t="shared" si="52"/>
        <v>12575284031.780001</v>
      </c>
      <c r="G66" s="44">
        <v>12312319481.780001</v>
      </c>
      <c r="H66" s="303">
        <v>262964550</v>
      </c>
      <c r="I66" s="69">
        <f t="shared" si="53"/>
        <v>688129083</v>
      </c>
      <c r="J66" s="44">
        <v>328474306</v>
      </c>
      <c r="K66" s="303">
        <v>359654777</v>
      </c>
      <c r="L66" s="69">
        <f t="shared" si="54"/>
        <v>6841646300.3000002</v>
      </c>
      <c r="M66" s="44">
        <v>6644027022.8800001</v>
      </c>
      <c r="N66" s="303">
        <v>197619277.41999999</v>
      </c>
      <c r="O66" s="69">
        <f t="shared" si="55"/>
        <v>6841646300.3000002</v>
      </c>
      <c r="P66" s="44">
        <v>6644027022.8800001</v>
      </c>
      <c r="Q66" s="303">
        <v>197619277.41999999</v>
      </c>
      <c r="R66" s="69">
        <f t="shared" si="56"/>
        <v>2358718368</v>
      </c>
      <c r="S66" s="44">
        <v>2274917297.3499999</v>
      </c>
      <c r="T66" s="303">
        <v>83801070.650000006</v>
      </c>
      <c r="U66" s="69">
        <f t="shared" si="57"/>
        <v>4482927932.3000002</v>
      </c>
      <c r="V66" s="92">
        <v>4369109725.5299997</v>
      </c>
      <c r="W66" s="93">
        <v>113818206.77</v>
      </c>
      <c r="X66" s="71">
        <v>0</v>
      </c>
      <c r="Y66" s="155">
        <v>0</v>
      </c>
      <c r="Z66" s="297">
        <v>0</v>
      </c>
      <c r="AA66" s="69">
        <f t="shared" si="59"/>
        <v>965874365.83000004</v>
      </c>
      <c r="AB66" s="44">
        <v>761301450.83000004</v>
      </c>
      <c r="AC66" s="303">
        <v>204572915</v>
      </c>
      <c r="AD66" s="71">
        <v>0</v>
      </c>
      <c r="AE66" s="129">
        <v>0</v>
      </c>
      <c r="AF66" s="300">
        <v>0</v>
      </c>
      <c r="AG66" s="71">
        <v>0</v>
      </c>
      <c r="AH66" s="129">
        <v>0</v>
      </c>
      <c r="AI66" s="300">
        <v>0</v>
      </c>
      <c r="AJ66" s="47"/>
      <c r="AK66" s="347">
        <v>1918054919.6600001</v>
      </c>
      <c r="AL66" s="348"/>
      <c r="AM66" s="353">
        <v>1243819694</v>
      </c>
      <c r="AN66" s="350"/>
      <c r="AO66" s="354">
        <v>0</v>
      </c>
      <c r="AP66" s="355"/>
      <c r="AQ66" s="353">
        <v>627312276.63</v>
      </c>
      <c r="AR66" s="350"/>
      <c r="AS66" s="353">
        <v>627312276.63</v>
      </c>
      <c r="AT66" s="350"/>
      <c r="AU66" s="353">
        <v>252736130.99000001</v>
      </c>
      <c r="AV66" s="350"/>
      <c r="AW66" s="353">
        <v>374576145.63999999</v>
      </c>
      <c r="AX66" s="350"/>
      <c r="AY66" s="354">
        <v>0</v>
      </c>
      <c r="AZ66" s="355"/>
      <c r="BA66" s="353">
        <v>46922949.030000001</v>
      </c>
      <c r="BB66" s="350"/>
      <c r="BC66" s="344">
        <v>0</v>
      </c>
      <c r="BD66" s="345"/>
      <c r="BE66" s="344">
        <v>0</v>
      </c>
      <c r="BF66" s="346"/>
      <c r="BG66" s="48"/>
      <c r="BH66" s="66">
        <f t="shared" si="62"/>
        <v>757264284.82999992</v>
      </c>
      <c r="BI66" s="62">
        <v>515394644.88</v>
      </c>
      <c r="BJ66" s="63">
        <v>241869639.94999999</v>
      </c>
      <c r="BK66" s="69">
        <f t="shared" si="63"/>
        <v>117423164.73</v>
      </c>
      <c r="BL66" s="44">
        <v>104504127.34</v>
      </c>
      <c r="BM66" s="303">
        <v>12919037.390000001</v>
      </c>
      <c r="BN66" s="71">
        <v>0</v>
      </c>
      <c r="BO66" s="155">
        <v>0</v>
      </c>
      <c r="BP66" s="297">
        <v>0</v>
      </c>
      <c r="BQ66" s="69">
        <f t="shared" si="65"/>
        <v>438603356.40999997</v>
      </c>
      <c r="BR66" s="44">
        <v>295923498.37</v>
      </c>
      <c r="BS66" s="303">
        <v>142679858.03999999</v>
      </c>
      <c r="BT66" s="69">
        <f t="shared" si="66"/>
        <v>438603356.39999998</v>
      </c>
      <c r="BU66" s="44">
        <v>295923498.36000001</v>
      </c>
      <c r="BV66" s="303">
        <v>142679858.03999999</v>
      </c>
      <c r="BW66" s="69">
        <f t="shared" si="67"/>
        <v>360995472.48000002</v>
      </c>
      <c r="BX66" s="44">
        <v>245440110.44</v>
      </c>
      <c r="BY66" s="303">
        <v>115555362.04000001</v>
      </c>
      <c r="BZ66" s="69">
        <f t="shared" si="68"/>
        <v>77607883.920000002</v>
      </c>
      <c r="CA66" s="44">
        <v>50483387.920000002</v>
      </c>
      <c r="CB66" s="303">
        <v>27124496</v>
      </c>
      <c r="CC66" s="71">
        <v>0</v>
      </c>
      <c r="CD66" s="155">
        <v>0</v>
      </c>
      <c r="CE66" s="297">
        <v>0</v>
      </c>
      <c r="CF66" s="69">
        <f t="shared" si="70"/>
        <v>201237763.69</v>
      </c>
      <c r="CG66" s="44">
        <v>114967019.17</v>
      </c>
      <c r="CH66" s="303">
        <v>86270744.519999996</v>
      </c>
      <c r="CI66" s="71">
        <v>0</v>
      </c>
      <c r="CJ66" s="155">
        <v>0</v>
      </c>
      <c r="CK66" s="297">
        <v>0</v>
      </c>
      <c r="CL66" s="71">
        <v>0</v>
      </c>
      <c r="CM66" s="155">
        <v>0</v>
      </c>
      <c r="CN66" s="297">
        <v>0</v>
      </c>
      <c r="CO66" s="48"/>
      <c r="CP66" s="149">
        <f t="shared" si="132"/>
        <v>23746252985.400002</v>
      </c>
      <c r="CQ66" s="150">
        <f t="shared" si="133"/>
        <v>22479571826.030003</v>
      </c>
      <c r="CR66" s="151">
        <f t="shared" si="134"/>
        <v>1266681159.3699999</v>
      </c>
      <c r="CS66" s="152">
        <f t="shared" si="135"/>
        <v>13936526890.51</v>
      </c>
      <c r="CT66" s="153">
        <f t="shared" si="136"/>
        <v>13660643303.120001</v>
      </c>
      <c r="CU66" s="272">
        <f t="shared" si="137"/>
        <v>275883587.38999999</v>
      </c>
      <c r="CV66" s="152">
        <f t="shared" si="138"/>
        <v>688129083</v>
      </c>
      <c r="CW66" s="153">
        <f t="shared" si="139"/>
        <v>328474306</v>
      </c>
      <c r="CX66" s="272">
        <f t="shared" si="140"/>
        <v>359654777</v>
      </c>
      <c r="CY66" s="152">
        <f t="shared" si="141"/>
        <v>7907561933.3400002</v>
      </c>
      <c r="CZ66" s="153">
        <f t="shared" si="142"/>
        <v>7567262797.8800001</v>
      </c>
      <c r="DA66" s="272">
        <f t="shared" si="143"/>
        <v>340299135.45999998</v>
      </c>
      <c r="DB66" s="152">
        <f t="shared" si="154"/>
        <v>1214035078.55</v>
      </c>
      <c r="DC66" s="153">
        <f t="shared" si="155"/>
        <v>923191419.02999997</v>
      </c>
      <c r="DD66" s="272">
        <f t="shared" si="156"/>
        <v>290843659.51999998</v>
      </c>
      <c r="DE66" s="154">
        <f t="shared" si="147"/>
        <v>0</v>
      </c>
      <c r="DF66" s="155">
        <f t="shared" si="148"/>
        <v>0</v>
      </c>
      <c r="DG66" s="271">
        <f t="shared" si="149"/>
        <v>0</v>
      </c>
      <c r="DH66" s="154">
        <f t="shared" si="150"/>
        <v>0</v>
      </c>
      <c r="DI66" s="155">
        <f t="shared" si="151"/>
        <v>0</v>
      </c>
      <c r="DJ66" s="158">
        <f t="shared" si="152"/>
        <v>0</v>
      </c>
      <c r="DK66" s="74"/>
      <c r="DL66" s="71">
        <f t="shared" si="153"/>
        <v>0</v>
      </c>
      <c r="DM66" s="155">
        <v>0</v>
      </c>
      <c r="DN66" s="271">
        <v>0</v>
      </c>
      <c r="DO66" s="69">
        <f t="shared" si="44"/>
        <v>13601581233.290001</v>
      </c>
      <c r="DP66" s="44">
        <v>8209148693.1000004</v>
      </c>
      <c r="DQ66" s="295">
        <v>5392432540.1899996</v>
      </c>
      <c r="DR66" s="69">
        <f t="shared" si="45"/>
        <v>22308457825.190002</v>
      </c>
      <c r="DS66" s="44">
        <v>4738995650.1999998</v>
      </c>
      <c r="DT66" s="270">
        <v>17569462174.990002</v>
      </c>
      <c r="DU66" s="69">
        <f t="shared" si="0"/>
        <v>24120839</v>
      </c>
      <c r="DV66" s="44">
        <v>21675555</v>
      </c>
      <c r="DW66" s="50">
        <v>2445284</v>
      </c>
    </row>
    <row r="67" spans="1:127" s="36" customFormat="1" ht="13.2" x14ac:dyDescent="0.25">
      <c r="A67" s="57"/>
      <c r="B67" s="58" t="s">
        <v>17</v>
      </c>
      <c r="C67" s="66">
        <f t="shared" si="51"/>
        <v>19293811944.829998</v>
      </c>
      <c r="D67" s="62">
        <v>18314251465.82</v>
      </c>
      <c r="E67" s="63">
        <v>979560479.00999999</v>
      </c>
      <c r="F67" s="69">
        <f t="shared" si="52"/>
        <v>11870488532.43</v>
      </c>
      <c r="G67" s="44">
        <v>11645568402.43</v>
      </c>
      <c r="H67" s="303">
        <v>224920130</v>
      </c>
      <c r="I67" s="69">
        <f t="shared" si="53"/>
        <v>674300934</v>
      </c>
      <c r="J67" s="44">
        <v>326231816</v>
      </c>
      <c r="K67" s="303">
        <v>348069118</v>
      </c>
      <c r="L67" s="69">
        <f t="shared" si="54"/>
        <v>5777443847.6000004</v>
      </c>
      <c r="M67" s="44">
        <v>5599633657.5900002</v>
      </c>
      <c r="N67" s="303">
        <v>177810190.00999999</v>
      </c>
      <c r="O67" s="69">
        <f t="shared" si="55"/>
        <v>5777443847.6000004</v>
      </c>
      <c r="P67" s="44">
        <v>5599633657.5900002</v>
      </c>
      <c r="Q67" s="303">
        <v>177810190.00999999</v>
      </c>
      <c r="R67" s="69">
        <f t="shared" si="56"/>
        <v>1999146747.48</v>
      </c>
      <c r="S67" s="44">
        <v>1927046813.48</v>
      </c>
      <c r="T67" s="303">
        <v>72099934</v>
      </c>
      <c r="U67" s="69">
        <f t="shared" si="57"/>
        <v>3778297100.1200004</v>
      </c>
      <c r="V67" s="92">
        <v>3672586844.1100001</v>
      </c>
      <c r="W67" s="93">
        <v>105710256.01000001</v>
      </c>
      <c r="X67" s="71">
        <v>0</v>
      </c>
      <c r="Y67" s="155">
        <v>0</v>
      </c>
      <c r="Z67" s="297">
        <v>0</v>
      </c>
      <c r="AA67" s="69">
        <f t="shared" si="59"/>
        <v>971578630.79999995</v>
      </c>
      <c r="AB67" s="44">
        <v>742817589.79999995</v>
      </c>
      <c r="AC67" s="303">
        <v>228761041</v>
      </c>
      <c r="AD67" s="71">
        <v>0</v>
      </c>
      <c r="AE67" s="129">
        <v>0</v>
      </c>
      <c r="AF67" s="300">
        <v>0</v>
      </c>
      <c r="AG67" s="71">
        <v>0</v>
      </c>
      <c r="AH67" s="129">
        <v>0</v>
      </c>
      <c r="AI67" s="300">
        <v>0</v>
      </c>
      <c r="AJ67" s="47"/>
      <c r="AK67" s="447">
        <v>1952578328.9400001</v>
      </c>
      <c r="AL67" s="348"/>
      <c r="AM67" s="353">
        <v>1254763971</v>
      </c>
      <c r="AN67" s="350"/>
      <c r="AO67" s="354">
        <v>0</v>
      </c>
      <c r="AP67" s="355"/>
      <c r="AQ67" s="353">
        <v>642114993.67999995</v>
      </c>
      <c r="AR67" s="350"/>
      <c r="AS67" s="353">
        <v>642114993.67999995</v>
      </c>
      <c r="AT67" s="350"/>
      <c r="AU67" s="353">
        <v>268106677.38999999</v>
      </c>
      <c r="AV67" s="350"/>
      <c r="AW67" s="353">
        <v>374008316.29000002</v>
      </c>
      <c r="AX67" s="350"/>
      <c r="AY67" s="354">
        <v>0</v>
      </c>
      <c r="AZ67" s="355"/>
      <c r="BA67" s="353">
        <v>55699364.259999998</v>
      </c>
      <c r="BB67" s="350"/>
      <c r="BC67" s="344">
        <v>0</v>
      </c>
      <c r="BD67" s="345"/>
      <c r="BE67" s="344">
        <v>0</v>
      </c>
      <c r="BF67" s="346"/>
      <c r="BG67" s="48"/>
      <c r="BH67" s="66">
        <f t="shared" si="62"/>
        <v>779290261.21000004</v>
      </c>
      <c r="BI67" s="62">
        <v>575056484.19000006</v>
      </c>
      <c r="BJ67" s="63">
        <v>204233777.02000001</v>
      </c>
      <c r="BK67" s="69">
        <f t="shared" si="63"/>
        <v>118979550.09999999</v>
      </c>
      <c r="BL67" s="44">
        <v>105085439.56999999</v>
      </c>
      <c r="BM67" s="273">
        <v>13894110.529999999</v>
      </c>
      <c r="BN67" s="71">
        <f t="shared" si="128"/>
        <v>0</v>
      </c>
      <c r="BO67" s="155">
        <v>0</v>
      </c>
      <c r="BP67" s="274">
        <v>0</v>
      </c>
      <c r="BQ67" s="69">
        <f t="shared" si="65"/>
        <v>372924540.71000004</v>
      </c>
      <c r="BR67" s="44">
        <v>249678388.12</v>
      </c>
      <c r="BS67" s="273">
        <v>123246152.59</v>
      </c>
      <c r="BT67" s="69">
        <f t="shared" si="66"/>
        <v>372924540.71000004</v>
      </c>
      <c r="BU67" s="44">
        <v>249678388.12</v>
      </c>
      <c r="BV67" s="273">
        <v>123246152.59</v>
      </c>
      <c r="BW67" s="69">
        <f t="shared" si="67"/>
        <v>301610331.71000004</v>
      </c>
      <c r="BX67" s="44">
        <v>201694077.12</v>
      </c>
      <c r="BY67" s="273">
        <v>99916254.590000004</v>
      </c>
      <c r="BZ67" s="69">
        <f t="shared" si="68"/>
        <v>71314209</v>
      </c>
      <c r="CA67" s="44">
        <v>47984311</v>
      </c>
      <c r="CB67" s="273">
        <v>23329898</v>
      </c>
      <c r="CC67" s="71">
        <f t="shared" ref="CC67:CC70" si="157">CD67+CE67</f>
        <v>0</v>
      </c>
      <c r="CD67" s="155">
        <v>0</v>
      </c>
      <c r="CE67" s="274">
        <v>0</v>
      </c>
      <c r="CF67" s="69">
        <f t="shared" si="70"/>
        <v>287386170.39999998</v>
      </c>
      <c r="CG67" s="44">
        <v>220292656.5</v>
      </c>
      <c r="CH67" s="273">
        <v>67093513.899999999</v>
      </c>
      <c r="CI67" s="71">
        <f t="shared" si="130"/>
        <v>0</v>
      </c>
      <c r="CJ67" s="155">
        <v>0</v>
      </c>
      <c r="CK67" s="274">
        <v>0</v>
      </c>
      <c r="CL67" s="71">
        <f t="shared" si="131"/>
        <v>0</v>
      </c>
      <c r="CM67" s="155">
        <v>0</v>
      </c>
      <c r="CN67" s="274">
        <v>0</v>
      </c>
      <c r="CO67" s="48"/>
      <c r="CP67" s="149">
        <f t="shared" si="132"/>
        <v>22025680534.979996</v>
      </c>
      <c r="CQ67" s="150">
        <f t="shared" si="133"/>
        <v>20841886278.949997</v>
      </c>
      <c r="CR67" s="151">
        <f t="shared" si="134"/>
        <v>1183794256.03</v>
      </c>
      <c r="CS67" s="152">
        <f t="shared" si="135"/>
        <v>13244232053.530001</v>
      </c>
      <c r="CT67" s="153">
        <f t="shared" si="136"/>
        <v>13005417813</v>
      </c>
      <c r="CU67" s="275">
        <f t="shared" si="137"/>
        <v>238814240.53</v>
      </c>
      <c r="CV67" s="152">
        <f t="shared" si="138"/>
        <v>674300934</v>
      </c>
      <c r="CW67" s="153">
        <f t="shared" si="139"/>
        <v>326231816</v>
      </c>
      <c r="CX67" s="275">
        <f t="shared" si="140"/>
        <v>348069118</v>
      </c>
      <c r="CY67" s="152">
        <f t="shared" si="141"/>
        <v>6792483381.9900007</v>
      </c>
      <c r="CZ67" s="153">
        <f t="shared" si="142"/>
        <v>6491427039.3900003</v>
      </c>
      <c r="DA67" s="275">
        <f t="shared" si="143"/>
        <v>301056342.60000002</v>
      </c>
      <c r="DB67" s="152">
        <f t="shared" si="154"/>
        <v>1314664165.46</v>
      </c>
      <c r="DC67" s="153">
        <f t="shared" si="155"/>
        <v>1018809610.5599999</v>
      </c>
      <c r="DD67" s="275">
        <f t="shared" si="156"/>
        <v>295854554.89999998</v>
      </c>
      <c r="DE67" s="154">
        <f t="shared" si="147"/>
        <v>0</v>
      </c>
      <c r="DF67" s="155">
        <f t="shared" si="148"/>
        <v>0</v>
      </c>
      <c r="DG67" s="274">
        <f t="shared" si="149"/>
        <v>0</v>
      </c>
      <c r="DH67" s="154">
        <f t="shared" si="150"/>
        <v>0</v>
      </c>
      <c r="DI67" s="155">
        <f t="shared" si="151"/>
        <v>0</v>
      </c>
      <c r="DJ67" s="158">
        <f t="shared" si="152"/>
        <v>0</v>
      </c>
      <c r="DK67" s="74"/>
      <c r="DL67" s="71">
        <f t="shared" si="153"/>
        <v>0</v>
      </c>
      <c r="DM67" s="155">
        <v>0</v>
      </c>
      <c r="DN67" s="274">
        <v>0</v>
      </c>
      <c r="DO67" s="69">
        <f t="shared" si="44"/>
        <v>11527442278.68</v>
      </c>
      <c r="DP67" s="44">
        <v>7106383955.04</v>
      </c>
      <c r="DQ67" s="295">
        <v>4421058323.6400003</v>
      </c>
      <c r="DR67" s="69">
        <f t="shared" si="45"/>
        <v>21766464323.23</v>
      </c>
      <c r="DS67" s="44">
        <v>4358412236.7700005</v>
      </c>
      <c r="DT67" s="273">
        <v>17408052086.459999</v>
      </c>
      <c r="DU67" s="69">
        <f t="shared" si="0"/>
        <v>22876858.850000001</v>
      </c>
      <c r="DV67" s="44">
        <v>20507386.850000001</v>
      </c>
      <c r="DW67" s="50">
        <v>2369472</v>
      </c>
    </row>
    <row r="68" spans="1:127" s="36" customFormat="1" ht="13.2" x14ac:dyDescent="0.25">
      <c r="A68" s="57"/>
      <c r="B68" s="58" t="s">
        <v>18</v>
      </c>
      <c r="C68" s="66">
        <f t="shared" si="51"/>
        <v>20519128212.459999</v>
      </c>
      <c r="D68" s="62">
        <v>19393198829.34</v>
      </c>
      <c r="E68" s="63">
        <v>1125929383.1199999</v>
      </c>
      <c r="F68" s="69">
        <f t="shared" si="52"/>
        <v>12784589386.860001</v>
      </c>
      <c r="G68" s="44">
        <v>12540612986.860001</v>
      </c>
      <c r="H68" s="303">
        <v>243976400</v>
      </c>
      <c r="I68" s="69">
        <f t="shared" si="53"/>
        <v>781599428</v>
      </c>
      <c r="J68" s="44">
        <v>405423696</v>
      </c>
      <c r="K68" s="303">
        <v>376175732</v>
      </c>
      <c r="L68" s="69">
        <f t="shared" si="54"/>
        <v>5684506256.9200001</v>
      </c>
      <c r="M68" s="44">
        <v>5490885977.8000002</v>
      </c>
      <c r="N68" s="303">
        <v>193620279.12</v>
      </c>
      <c r="O68" s="69">
        <f t="shared" si="55"/>
        <v>5684506256.9200001</v>
      </c>
      <c r="P68" s="44">
        <v>5490885977.8000002</v>
      </c>
      <c r="Q68" s="303">
        <v>193620279.12</v>
      </c>
      <c r="R68" s="69">
        <f t="shared" si="56"/>
        <v>1973065387.8800001</v>
      </c>
      <c r="S68" s="44">
        <v>1896934237.8800001</v>
      </c>
      <c r="T68" s="303">
        <v>76131150</v>
      </c>
      <c r="U68" s="69">
        <f t="shared" si="57"/>
        <v>3711440869.04</v>
      </c>
      <c r="V68" s="92">
        <v>3593951739.9200001</v>
      </c>
      <c r="W68" s="93">
        <v>117489129.12</v>
      </c>
      <c r="X68" s="71">
        <v>0</v>
      </c>
      <c r="Y68" s="155">
        <v>0</v>
      </c>
      <c r="Z68" s="297">
        <v>0</v>
      </c>
      <c r="AA68" s="69">
        <f t="shared" si="59"/>
        <v>1268433140.6799998</v>
      </c>
      <c r="AB68" s="44">
        <v>956276168.67999995</v>
      </c>
      <c r="AC68" s="303">
        <v>312156972</v>
      </c>
      <c r="AD68" s="71">
        <v>0</v>
      </c>
      <c r="AE68" s="129">
        <v>0</v>
      </c>
      <c r="AF68" s="300">
        <v>0</v>
      </c>
      <c r="AG68" s="71">
        <v>0</v>
      </c>
      <c r="AH68" s="129">
        <v>0</v>
      </c>
      <c r="AI68" s="300">
        <v>0</v>
      </c>
      <c r="AJ68" s="47"/>
      <c r="AK68" s="447">
        <v>1602714164.5799999</v>
      </c>
      <c r="AL68" s="348"/>
      <c r="AM68" s="353">
        <v>975893299</v>
      </c>
      <c r="AN68" s="350"/>
      <c r="AO68" s="354">
        <v>0</v>
      </c>
      <c r="AP68" s="355"/>
      <c r="AQ68" s="353">
        <v>556742951.88999999</v>
      </c>
      <c r="AR68" s="350"/>
      <c r="AS68" s="353">
        <v>556742951.88999999</v>
      </c>
      <c r="AT68" s="350"/>
      <c r="AU68" s="353">
        <v>220269626.59</v>
      </c>
      <c r="AV68" s="350"/>
      <c r="AW68" s="353">
        <v>336473325.30000001</v>
      </c>
      <c r="AX68" s="350"/>
      <c r="AY68" s="354">
        <v>0</v>
      </c>
      <c r="AZ68" s="355"/>
      <c r="BA68" s="353">
        <v>70077913.689999998</v>
      </c>
      <c r="BB68" s="350"/>
      <c r="BC68" s="344">
        <v>0</v>
      </c>
      <c r="BD68" s="345"/>
      <c r="BE68" s="344">
        <v>0</v>
      </c>
      <c r="BF68" s="346"/>
      <c r="BG68" s="48"/>
      <c r="BH68" s="66">
        <f t="shared" si="62"/>
        <v>932597971.66999996</v>
      </c>
      <c r="BI68" s="62">
        <v>663960598.26999998</v>
      </c>
      <c r="BJ68" s="63">
        <v>268637373.39999998</v>
      </c>
      <c r="BK68" s="69">
        <f t="shared" si="63"/>
        <v>132055549.81</v>
      </c>
      <c r="BL68" s="44">
        <v>116186169.44</v>
      </c>
      <c r="BM68" s="303">
        <v>15869380.369999999</v>
      </c>
      <c r="BN68" s="71">
        <v>0</v>
      </c>
      <c r="BO68" s="155">
        <v>0</v>
      </c>
      <c r="BP68" s="297">
        <v>0</v>
      </c>
      <c r="BQ68" s="69">
        <f t="shared" si="65"/>
        <v>566756360.85000002</v>
      </c>
      <c r="BR68" s="44">
        <v>407783065.38999999</v>
      </c>
      <c r="BS68" s="303">
        <v>158973295.46000001</v>
      </c>
      <c r="BT68" s="69">
        <f t="shared" si="66"/>
        <v>566756360.85000002</v>
      </c>
      <c r="BU68" s="44">
        <v>407783065.38999999</v>
      </c>
      <c r="BV68" s="303">
        <v>158973295.46000001</v>
      </c>
      <c r="BW68" s="69">
        <f t="shared" si="67"/>
        <v>448667908.27999997</v>
      </c>
      <c r="BX68" s="44">
        <v>322141920.81999999</v>
      </c>
      <c r="BY68" s="303">
        <v>126525987.45999999</v>
      </c>
      <c r="BZ68" s="69">
        <f t="shared" si="68"/>
        <v>118088452.56999999</v>
      </c>
      <c r="CA68" s="44">
        <v>85641144.569999993</v>
      </c>
      <c r="CB68" s="303">
        <v>32447308</v>
      </c>
      <c r="CC68" s="71">
        <v>0</v>
      </c>
      <c r="CD68" s="155">
        <v>0</v>
      </c>
      <c r="CE68" s="297">
        <v>0</v>
      </c>
      <c r="CF68" s="69">
        <f t="shared" si="70"/>
        <v>233786061.00999999</v>
      </c>
      <c r="CG68" s="44">
        <v>139991363.44</v>
      </c>
      <c r="CH68" s="303">
        <v>93794697.569999993</v>
      </c>
      <c r="CI68" s="71">
        <v>0</v>
      </c>
      <c r="CJ68" s="155">
        <v>0</v>
      </c>
      <c r="CK68" s="297">
        <v>0</v>
      </c>
      <c r="CL68" s="71">
        <v>0</v>
      </c>
      <c r="CM68" s="155">
        <v>0</v>
      </c>
      <c r="CN68" s="297">
        <v>0</v>
      </c>
      <c r="CO68" s="48"/>
      <c r="CP68" s="149">
        <f t="shared" si="132"/>
        <v>23054440348.709999</v>
      </c>
      <c r="CQ68" s="150">
        <f t="shared" si="133"/>
        <v>21659873592.189999</v>
      </c>
      <c r="CR68" s="151">
        <f t="shared" si="134"/>
        <v>1394566756.52</v>
      </c>
      <c r="CS68" s="152">
        <f t="shared" ref="CS68:CS71" si="158">CT68+CU68</f>
        <v>13892538235.670002</v>
      </c>
      <c r="CT68" s="153">
        <f t="shared" ref="CT68:CT71" si="159">G68+AM68+BL68</f>
        <v>13632692455.300001</v>
      </c>
      <c r="CU68" s="275">
        <f t="shared" ref="CU68:CU71" si="160">H68+BM68</f>
        <v>259845780.37</v>
      </c>
      <c r="CV68" s="152">
        <f t="shared" ref="CV68:CV71" si="161">CW68+CX68</f>
        <v>781599428</v>
      </c>
      <c r="CW68" s="153">
        <f t="shared" ref="CW68:CW71" si="162">J68+AO68+BO68</f>
        <v>405423696</v>
      </c>
      <c r="CX68" s="275">
        <f t="shared" ref="CX68:CX71" si="163">K68+BP68</f>
        <v>376175732</v>
      </c>
      <c r="CY68" s="152">
        <f t="shared" ref="CY68:CY71" si="164">CZ68+DA68</f>
        <v>6808005569.6600008</v>
      </c>
      <c r="CZ68" s="153">
        <f t="shared" ref="CZ68:CZ71" si="165">M68+AQ68+BR68</f>
        <v>6455411995.0800009</v>
      </c>
      <c r="DA68" s="275">
        <f t="shared" ref="DA68:DA71" si="166">N68+BS68</f>
        <v>352593574.58000004</v>
      </c>
      <c r="DB68" s="152">
        <f t="shared" ref="DB68:DB71" si="167">DC68+DD68</f>
        <v>1572297115.3799999</v>
      </c>
      <c r="DC68" s="153">
        <f t="shared" ref="DC68:DC71" si="168">AB68+BA68+CG68</f>
        <v>1166345445.8099999</v>
      </c>
      <c r="DD68" s="275">
        <f t="shared" ref="DD68:DD71" si="169">AC68+CH68</f>
        <v>405951669.56999999</v>
      </c>
      <c r="DE68" s="154">
        <f t="shared" si="147"/>
        <v>0</v>
      </c>
      <c r="DF68" s="155">
        <f t="shared" si="148"/>
        <v>0</v>
      </c>
      <c r="DG68" s="274">
        <f t="shared" si="149"/>
        <v>0</v>
      </c>
      <c r="DH68" s="154">
        <f t="shared" si="150"/>
        <v>0</v>
      </c>
      <c r="DI68" s="155">
        <f t="shared" si="151"/>
        <v>0</v>
      </c>
      <c r="DJ68" s="158">
        <f t="shared" si="152"/>
        <v>0</v>
      </c>
      <c r="DK68" s="74"/>
      <c r="DL68" s="71">
        <f t="shared" si="153"/>
        <v>0</v>
      </c>
      <c r="DM68" s="155">
        <v>0</v>
      </c>
      <c r="DN68" s="274">
        <v>0</v>
      </c>
      <c r="DO68" s="69">
        <f t="shared" si="44"/>
        <v>14204889147.59</v>
      </c>
      <c r="DP68" s="44">
        <v>8986140141.3899994</v>
      </c>
      <c r="DQ68" s="295">
        <v>5218749006.1999998</v>
      </c>
      <c r="DR68" s="69">
        <f t="shared" si="45"/>
        <v>23217107643.049999</v>
      </c>
      <c r="DS68" s="44">
        <v>5319176314.3599997</v>
      </c>
      <c r="DT68" s="273">
        <v>17897931328.689999</v>
      </c>
      <c r="DU68" s="69">
        <f t="shared" si="0"/>
        <v>24448391.399999999</v>
      </c>
      <c r="DV68" s="44">
        <v>21849654.399999999</v>
      </c>
      <c r="DW68" s="50">
        <v>2598737</v>
      </c>
    </row>
    <row r="69" spans="1:127" s="36" customFormat="1" ht="13.2" x14ac:dyDescent="0.25">
      <c r="A69" s="57"/>
      <c r="B69" s="207" t="s">
        <v>19</v>
      </c>
      <c r="C69" s="66">
        <f t="shared" si="51"/>
        <v>20994953297.869999</v>
      </c>
      <c r="D69" s="62">
        <v>19817159058.209999</v>
      </c>
      <c r="E69" s="63">
        <v>1177794239.6600001</v>
      </c>
      <c r="F69" s="69">
        <f t="shared" si="52"/>
        <v>12661978947.84</v>
      </c>
      <c r="G69" s="44">
        <v>12408661937.84</v>
      </c>
      <c r="H69" s="303">
        <v>253317010</v>
      </c>
      <c r="I69" s="69">
        <f t="shared" si="53"/>
        <v>802693589</v>
      </c>
      <c r="J69" s="44">
        <v>423597804</v>
      </c>
      <c r="K69" s="303">
        <v>379095785</v>
      </c>
      <c r="L69" s="69">
        <f t="shared" si="54"/>
        <v>6131317241.9799995</v>
      </c>
      <c r="M69" s="44">
        <v>5927298063.3199997</v>
      </c>
      <c r="N69" s="303">
        <v>204019178.66</v>
      </c>
      <c r="O69" s="69">
        <f t="shared" si="55"/>
        <v>6131317241.9799995</v>
      </c>
      <c r="P69" s="44">
        <v>5927298063.3199997</v>
      </c>
      <c r="Q69" s="303">
        <v>204019178.66</v>
      </c>
      <c r="R69" s="69">
        <f t="shared" si="56"/>
        <v>2076356191.4399998</v>
      </c>
      <c r="S69" s="44">
        <v>1997466602.1099999</v>
      </c>
      <c r="T69" s="303">
        <v>78889589.329999998</v>
      </c>
      <c r="U69" s="69">
        <f t="shared" si="57"/>
        <v>4054961050.54</v>
      </c>
      <c r="V69" s="92">
        <v>3929831461.21</v>
      </c>
      <c r="W69" s="93">
        <v>125129589.33</v>
      </c>
      <c r="X69" s="71">
        <v>0</v>
      </c>
      <c r="Y69" s="155">
        <v>0</v>
      </c>
      <c r="Z69" s="297">
        <v>0</v>
      </c>
      <c r="AA69" s="69">
        <f t="shared" si="59"/>
        <v>1398963519.05</v>
      </c>
      <c r="AB69" s="44">
        <v>1057601253.05</v>
      </c>
      <c r="AC69" s="303">
        <v>341362266</v>
      </c>
      <c r="AD69" s="71">
        <v>0</v>
      </c>
      <c r="AE69" s="129">
        <v>0</v>
      </c>
      <c r="AF69" s="300">
        <v>0</v>
      </c>
      <c r="AG69" s="71">
        <v>0</v>
      </c>
      <c r="AH69" s="129">
        <v>0</v>
      </c>
      <c r="AI69" s="300">
        <v>0</v>
      </c>
      <c r="AJ69" s="47"/>
      <c r="AK69" s="379">
        <v>1631412538.53</v>
      </c>
      <c r="AL69" s="371"/>
      <c r="AM69" s="353">
        <v>959247679</v>
      </c>
      <c r="AN69" s="350"/>
      <c r="AO69" s="354">
        <v>0</v>
      </c>
      <c r="AP69" s="355"/>
      <c r="AQ69" s="353">
        <v>597513724.71000004</v>
      </c>
      <c r="AR69" s="350"/>
      <c r="AS69" s="353">
        <v>597513724.71000004</v>
      </c>
      <c r="AT69" s="350"/>
      <c r="AU69" s="353">
        <v>233375959</v>
      </c>
      <c r="AV69" s="350"/>
      <c r="AW69" s="353">
        <v>364137765.70999998</v>
      </c>
      <c r="AX69" s="350"/>
      <c r="AY69" s="354">
        <v>0</v>
      </c>
      <c r="AZ69" s="355"/>
      <c r="BA69" s="353">
        <v>74651134.819999993</v>
      </c>
      <c r="BB69" s="350"/>
      <c r="BC69" s="344">
        <v>0</v>
      </c>
      <c r="BD69" s="345"/>
      <c r="BE69" s="344">
        <v>0</v>
      </c>
      <c r="BF69" s="346"/>
      <c r="BG69" s="48"/>
      <c r="BH69" s="66">
        <f t="shared" si="62"/>
        <v>938974968.80999994</v>
      </c>
      <c r="BI69" s="62">
        <v>648231630.42999995</v>
      </c>
      <c r="BJ69" s="63">
        <v>290743338.38</v>
      </c>
      <c r="BK69" s="69">
        <f t="shared" si="63"/>
        <v>144070635.47</v>
      </c>
      <c r="BL69" s="44">
        <v>116793734.34999999</v>
      </c>
      <c r="BM69" s="303">
        <v>27276901.120000001</v>
      </c>
      <c r="BN69" s="71">
        <v>0</v>
      </c>
      <c r="BO69" s="155">
        <v>0</v>
      </c>
      <c r="BP69" s="297">
        <v>0</v>
      </c>
      <c r="BQ69" s="69">
        <f t="shared" si="65"/>
        <v>558615206.13999999</v>
      </c>
      <c r="BR69" s="44">
        <v>400950274.89999998</v>
      </c>
      <c r="BS69" s="303">
        <v>157664931.24000001</v>
      </c>
      <c r="BT69" s="69">
        <f t="shared" si="66"/>
        <v>558615206.13999999</v>
      </c>
      <c r="BU69" s="44">
        <v>400950274.89999998</v>
      </c>
      <c r="BV69" s="303">
        <v>157664931.24000001</v>
      </c>
      <c r="BW69" s="69">
        <f t="shared" si="67"/>
        <v>444587169.60000002</v>
      </c>
      <c r="BX69" s="44">
        <v>318521856.36000001</v>
      </c>
      <c r="BY69" s="303">
        <v>126065313.23999999</v>
      </c>
      <c r="BZ69" s="69">
        <f t="shared" si="68"/>
        <v>114028036.54000001</v>
      </c>
      <c r="CA69" s="44">
        <v>82428418.540000007</v>
      </c>
      <c r="CB69" s="303">
        <v>31599618</v>
      </c>
      <c r="CC69" s="71">
        <v>0</v>
      </c>
      <c r="CD69" s="155">
        <v>0</v>
      </c>
      <c r="CE69" s="297">
        <v>0</v>
      </c>
      <c r="CF69" s="69">
        <f t="shared" si="70"/>
        <v>236289127.19999999</v>
      </c>
      <c r="CG69" s="44">
        <v>130487621.18000001</v>
      </c>
      <c r="CH69" s="303">
        <v>105801506.02</v>
      </c>
      <c r="CI69" s="71">
        <v>0</v>
      </c>
      <c r="CJ69" s="155">
        <v>0</v>
      </c>
      <c r="CK69" s="297">
        <v>0</v>
      </c>
      <c r="CL69" s="71">
        <v>0</v>
      </c>
      <c r="CM69" s="155">
        <v>0</v>
      </c>
      <c r="CN69" s="297">
        <v>0</v>
      </c>
      <c r="CO69" s="48"/>
      <c r="CP69" s="149">
        <f t="shared" si="132"/>
        <v>23565340805.209999</v>
      </c>
      <c r="CQ69" s="150">
        <f t="shared" si="133"/>
        <v>22096803227.169998</v>
      </c>
      <c r="CR69" s="151">
        <f t="shared" si="134"/>
        <v>1468537578.04</v>
      </c>
      <c r="CS69" s="152">
        <f t="shared" si="158"/>
        <v>13765297262.310001</v>
      </c>
      <c r="CT69" s="153">
        <f t="shared" si="159"/>
        <v>13484703351.190001</v>
      </c>
      <c r="CU69" s="278">
        <f t="shared" si="160"/>
        <v>280593911.12</v>
      </c>
      <c r="CV69" s="152">
        <f t="shared" si="161"/>
        <v>802693589</v>
      </c>
      <c r="CW69" s="153">
        <f t="shared" si="162"/>
        <v>423597804</v>
      </c>
      <c r="CX69" s="278">
        <f t="shared" si="163"/>
        <v>379095785</v>
      </c>
      <c r="CY69" s="152">
        <f t="shared" si="164"/>
        <v>7287446172.829999</v>
      </c>
      <c r="CZ69" s="153">
        <f t="shared" si="165"/>
        <v>6925762062.9299994</v>
      </c>
      <c r="DA69" s="278">
        <f t="shared" si="166"/>
        <v>361684109.89999998</v>
      </c>
      <c r="DB69" s="152">
        <f t="shared" si="167"/>
        <v>1709903781.0699999</v>
      </c>
      <c r="DC69" s="153">
        <f t="shared" si="168"/>
        <v>1262740009.05</v>
      </c>
      <c r="DD69" s="278">
        <f t="shared" si="169"/>
        <v>447163772.01999998</v>
      </c>
      <c r="DE69" s="154">
        <f t="shared" si="147"/>
        <v>0</v>
      </c>
      <c r="DF69" s="155">
        <f t="shared" si="148"/>
        <v>0</v>
      </c>
      <c r="DG69" s="277">
        <f t="shared" si="149"/>
        <v>0</v>
      </c>
      <c r="DH69" s="154">
        <f t="shared" si="150"/>
        <v>0</v>
      </c>
      <c r="DI69" s="155">
        <f t="shared" si="151"/>
        <v>0</v>
      </c>
      <c r="DJ69" s="158">
        <f t="shared" si="152"/>
        <v>0</v>
      </c>
      <c r="DK69" s="48"/>
      <c r="DL69" s="71">
        <f t="shared" si="153"/>
        <v>0</v>
      </c>
      <c r="DM69" s="155">
        <v>0</v>
      </c>
      <c r="DN69" s="277">
        <v>0</v>
      </c>
      <c r="DO69" s="69">
        <f t="shared" si="44"/>
        <v>14228436809.189999</v>
      </c>
      <c r="DP69" s="44">
        <v>8261288283.2399998</v>
      </c>
      <c r="DQ69" s="295">
        <v>5967148525.9499998</v>
      </c>
      <c r="DR69" s="69">
        <f t="shared" si="45"/>
        <v>23303032036.860001</v>
      </c>
      <c r="DS69" s="44">
        <v>5249763797.5500002</v>
      </c>
      <c r="DT69" s="276">
        <v>18053268239.310001</v>
      </c>
      <c r="DU69" s="69">
        <f t="shared" si="0"/>
        <v>26096445</v>
      </c>
      <c r="DV69" s="44">
        <v>23323564</v>
      </c>
      <c r="DW69" s="50">
        <v>2772881</v>
      </c>
    </row>
    <row r="70" spans="1:127" s="36" customFormat="1" ht="13.2" x14ac:dyDescent="0.25">
      <c r="A70" s="57"/>
      <c r="B70" s="207" t="s">
        <v>20</v>
      </c>
      <c r="C70" s="66">
        <f t="shared" si="51"/>
        <v>19853110091.68</v>
      </c>
      <c r="D70" s="62">
        <v>18668703119</v>
      </c>
      <c r="E70" s="63">
        <v>1184406972.6800001</v>
      </c>
      <c r="F70" s="69">
        <f t="shared" si="52"/>
        <v>11799533528.030001</v>
      </c>
      <c r="G70" s="44">
        <v>11556240638.030001</v>
      </c>
      <c r="H70" s="303">
        <v>243292890</v>
      </c>
      <c r="I70" s="69">
        <f t="shared" si="53"/>
        <v>771877710</v>
      </c>
      <c r="J70" s="44">
        <v>418469818</v>
      </c>
      <c r="K70" s="303">
        <v>353407892</v>
      </c>
      <c r="L70" s="69">
        <f t="shared" si="54"/>
        <v>5763355666.2600002</v>
      </c>
      <c r="M70" s="44">
        <v>5569974054.5799999</v>
      </c>
      <c r="N70" s="303">
        <v>193381611.68000001</v>
      </c>
      <c r="O70" s="69">
        <f t="shared" si="55"/>
        <v>5763355666.2600002</v>
      </c>
      <c r="P70" s="44">
        <v>5569974054.5799999</v>
      </c>
      <c r="Q70" s="303">
        <v>193381611.68000001</v>
      </c>
      <c r="R70" s="69">
        <f t="shared" si="56"/>
        <v>1894137943.54</v>
      </c>
      <c r="S70" s="44">
        <v>1821533186.54</v>
      </c>
      <c r="T70" s="303">
        <v>72604757</v>
      </c>
      <c r="U70" s="69">
        <f t="shared" si="57"/>
        <v>3869217722.7199998</v>
      </c>
      <c r="V70" s="92">
        <v>3748440868.04</v>
      </c>
      <c r="W70" s="93">
        <v>120776854.68000001</v>
      </c>
      <c r="X70" s="71">
        <v>0</v>
      </c>
      <c r="Y70" s="155">
        <v>0</v>
      </c>
      <c r="Z70" s="297">
        <v>0</v>
      </c>
      <c r="AA70" s="69">
        <f t="shared" si="59"/>
        <v>1518343187.3900001</v>
      </c>
      <c r="AB70" s="44">
        <v>1124018608.3900001</v>
      </c>
      <c r="AC70" s="303">
        <v>394324579</v>
      </c>
      <c r="AD70" s="71">
        <v>0</v>
      </c>
      <c r="AE70" s="129">
        <v>0</v>
      </c>
      <c r="AF70" s="300">
        <v>0</v>
      </c>
      <c r="AG70" s="71">
        <v>0</v>
      </c>
      <c r="AH70" s="129">
        <v>0</v>
      </c>
      <c r="AI70" s="279">
        <v>0</v>
      </c>
      <c r="AJ70" s="47"/>
      <c r="AK70" s="370">
        <v>1454162023.71</v>
      </c>
      <c r="AL70" s="371"/>
      <c r="AM70" s="353">
        <v>868892846</v>
      </c>
      <c r="AN70" s="350"/>
      <c r="AO70" s="354">
        <v>0</v>
      </c>
      <c r="AP70" s="355"/>
      <c r="AQ70" s="353">
        <v>518092316.36000001</v>
      </c>
      <c r="AR70" s="350"/>
      <c r="AS70" s="353">
        <v>518092316.36000001</v>
      </c>
      <c r="AT70" s="350"/>
      <c r="AU70" s="353">
        <v>197890627.65000001</v>
      </c>
      <c r="AV70" s="350"/>
      <c r="AW70" s="353">
        <v>320201688.70999998</v>
      </c>
      <c r="AX70" s="350"/>
      <c r="AY70" s="354">
        <v>0</v>
      </c>
      <c r="AZ70" s="355"/>
      <c r="BA70" s="353">
        <v>67176861.349999994</v>
      </c>
      <c r="BB70" s="350"/>
      <c r="BC70" s="344">
        <v>0</v>
      </c>
      <c r="BD70" s="345"/>
      <c r="BE70" s="344">
        <v>0</v>
      </c>
      <c r="BF70" s="346"/>
      <c r="BG70" s="48"/>
      <c r="BH70" s="66">
        <f t="shared" si="62"/>
        <v>845441333.50999999</v>
      </c>
      <c r="BI70" s="62">
        <v>601150922.19000006</v>
      </c>
      <c r="BJ70" s="63">
        <v>244290411.31999999</v>
      </c>
      <c r="BK70" s="69">
        <f t="shared" si="63"/>
        <v>130399844.88</v>
      </c>
      <c r="BL70" s="44">
        <v>105703516.73999999</v>
      </c>
      <c r="BM70" s="283">
        <v>24696328.140000001</v>
      </c>
      <c r="BN70" s="71">
        <f t="shared" si="128"/>
        <v>0</v>
      </c>
      <c r="BO70" s="155">
        <v>0</v>
      </c>
      <c r="BP70" s="277">
        <v>0</v>
      </c>
      <c r="BQ70" s="69">
        <f t="shared" si="65"/>
        <v>367480941.51999998</v>
      </c>
      <c r="BR70" s="44">
        <v>233870180.65000001</v>
      </c>
      <c r="BS70" s="283">
        <v>133610760.87</v>
      </c>
      <c r="BT70" s="69">
        <f t="shared" si="66"/>
        <v>367480941.51999998</v>
      </c>
      <c r="BU70" s="44">
        <v>233870180.65000001</v>
      </c>
      <c r="BV70" s="283">
        <v>133610760.87</v>
      </c>
      <c r="BW70" s="69">
        <f t="shared" si="67"/>
        <v>291122927.69</v>
      </c>
      <c r="BX70" s="44">
        <v>184485220.81999999</v>
      </c>
      <c r="BY70" s="283">
        <v>106637706.87</v>
      </c>
      <c r="BZ70" s="69">
        <f t="shared" si="68"/>
        <v>76358013.829999998</v>
      </c>
      <c r="CA70" s="44">
        <v>49384959.829999998</v>
      </c>
      <c r="CB70" s="283">
        <v>26973054</v>
      </c>
      <c r="CC70" s="71">
        <f t="shared" si="157"/>
        <v>0</v>
      </c>
      <c r="CD70" s="155">
        <v>0</v>
      </c>
      <c r="CE70" s="277">
        <v>0</v>
      </c>
      <c r="CF70" s="69">
        <f t="shared" si="70"/>
        <v>347560547.11000001</v>
      </c>
      <c r="CG70" s="44">
        <v>261577224.80000001</v>
      </c>
      <c r="CH70" s="283">
        <v>85983322.310000002</v>
      </c>
      <c r="CI70" s="71">
        <f t="shared" si="130"/>
        <v>0</v>
      </c>
      <c r="CJ70" s="155">
        <v>0</v>
      </c>
      <c r="CK70" s="277">
        <v>0</v>
      </c>
      <c r="CL70" s="71">
        <f t="shared" si="131"/>
        <v>0</v>
      </c>
      <c r="CM70" s="155">
        <v>0</v>
      </c>
      <c r="CN70" s="277">
        <v>0</v>
      </c>
      <c r="CO70" s="48"/>
      <c r="CP70" s="149">
        <f t="shared" si="132"/>
        <v>22152713448.899998</v>
      </c>
      <c r="CQ70" s="150">
        <f t="shared" si="133"/>
        <v>20724016064.899998</v>
      </c>
      <c r="CR70" s="151">
        <f t="shared" si="134"/>
        <v>1428697384</v>
      </c>
      <c r="CS70" s="152">
        <f t="shared" si="158"/>
        <v>12798826218.91</v>
      </c>
      <c r="CT70" s="153">
        <f t="shared" si="159"/>
        <v>12530837000.77</v>
      </c>
      <c r="CU70" s="278">
        <f t="shared" si="160"/>
        <v>267989218.13999999</v>
      </c>
      <c r="CV70" s="152">
        <f t="shared" si="161"/>
        <v>771877710</v>
      </c>
      <c r="CW70" s="153">
        <f t="shared" si="162"/>
        <v>418469818</v>
      </c>
      <c r="CX70" s="278">
        <f t="shared" si="163"/>
        <v>353407892</v>
      </c>
      <c r="CY70" s="152">
        <f t="shared" si="164"/>
        <v>6648928924.1399994</v>
      </c>
      <c r="CZ70" s="153">
        <f t="shared" si="165"/>
        <v>6321936551.5899992</v>
      </c>
      <c r="DA70" s="278">
        <f t="shared" si="166"/>
        <v>326992372.55000001</v>
      </c>
      <c r="DB70" s="152">
        <f t="shared" si="167"/>
        <v>1933080595.8499999</v>
      </c>
      <c r="DC70" s="153">
        <f t="shared" si="168"/>
        <v>1452772694.54</v>
      </c>
      <c r="DD70" s="278">
        <f t="shared" si="169"/>
        <v>480307901.31</v>
      </c>
      <c r="DE70" s="154">
        <f t="shared" si="147"/>
        <v>0</v>
      </c>
      <c r="DF70" s="155">
        <f t="shared" si="148"/>
        <v>0</v>
      </c>
      <c r="DG70" s="277">
        <f t="shared" si="149"/>
        <v>0</v>
      </c>
      <c r="DH70" s="154">
        <f t="shared" si="150"/>
        <v>0</v>
      </c>
      <c r="DI70" s="155">
        <f t="shared" si="151"/>
        <v>0</v>
      </c>
      <c r="DJ70" s="158">
        <f t="shared" si="152"/>
        <v>0</v>
      </c>
      <c r="DK70" s="48"/>
      <c r="DL70" s="71">
        <f t="shared" si="153"/>
        <v>0</v>
      </c>
      <c r="DM70" s="155">
        <v>0</v>
      </c>
      <c r="DN70" s="277">
        <v>0</v>
      </c>
      <c r="DO70" s="69">
        <f t="shared" si="44"/>
        <v>12810959730.169998</v>
      </c>
      <c r="DP70" s="44">
        <v>7334130673.9799995</v>
      </c>
      <c r="DQ70" s="295">
        <v>5476829056.1899996</v>
      </c>
      <c r="DR70" s="69">
        <f t="shared" si="45"/>
        <v>21747573092.170002</v>
      </c>
      <c r="DS70" s="44">
        <v>4764262431.3800001</v>
      </c>
      <c r="DT70" s="283">
        <v>16983310660.790001</v>
      </c>
      <c r="DU70" s="69">
        <f t="shared" si="0"/>
        <v>26888880.600000001</v>
      </c>
      <c r="DV70" s="44">
        <v>24099068.600000001</v>
      </c>
      <c r="DW70" s="50">
        <v>2789812</v>
      </c>
    </row>
    <row r="71" spans="1:127" s="36" customFormat="1" ht="13.8" thickBot="1" x14ac:dyDescent="0.3">
      <c r="A71" s="60"/>
      <c r="B71" s="214" t="s">
        <v>21</v>
      </c>
      <c r="C71" s="28">
        <f t="shared" si="51"/>
        <v>24233349658.959999</v>
      </c>
      <c r="D71" s="64">
        <v>22855174702.360001</v>
      </c>
      <c r="E71" s="65">
        <v>1378174956.5999999</v>
      </c>
      <c r="F71" s="51">
        <f t="shared" si="52"/>
        <v>14777213547.35</v>
      </c>
      <c r="G71" s="52">
        <v>14511825092.35</v>
      </c>
      <c r="H71" s="302">
        <v>265388455</v>
      </c>
      <c r="I71" s="51">
        <f t="shared" si="53"/>
        <v>926285584</v>
      </c>
      <c r="J71" s="293">
        <v>513761346</v>
      </c>
      <c r="K71" s="294">
        <v>412524238</v>
      </c>
      <c r="L71" s="51">
        <f t="shared" si="54"/>
        <v>6762507723.2000008</v>
      </c>
      <c r="M71" s="52">
        <v>6539798810.6000004</v>
      </c>
      <c r="N71" s="302">
        <v>222708912.59999999</v>
      </c>
      <c r="O71" s="51">
        <f t="shared" si="55"/>
        <v>6762507723.2000008</v>
      </c>
      <c r="P71" s="52">
        <v>6539798810.6000004</v>
      </c>
      <c r="Q71" s="302">
        <v>222708912.59999999</v>
      </c>
      <c r="R71" s="51">
        <f t="shared" si="56"/>
        <v>2159902902.3600001</v>
      </c>
      <c r="S71" s="52">
        <v>2081717841.47</v>
      </c>
      <c r="T71" s="302">
        <v>78185060.890000001</v>
      </c>
      <c r="U71" s="51">
        <f t="shared" si="57"/>
        <v>4602604820.8400002</v>
      </c>
      <c r="V71" s="52">
        <v>4458080969.1300001</v>
      </c>
      <c r="W71" s="302">
        <v>144523851.71000001</v>
      </c>
      <c r="X71" s="53">
        <v>0</v>
      </c>
      <c r="Y71" s="54">
        <v>0</v>
      </c>
      <c r="Z71" s="301">
        <v>0</v>
      </c>
      <c r="AA71" s="51">
        <f t="shared" si="59"/>
        <v>1767342804.4100001</v>
      </c>
      <c r="AB71" s="52">
        <v>1289789453.4100001</v>
      </c>
      <c r="AC71" s="302">
        <v>477553351</v>
      </c>
      <c r="AD71" s="53">
        <v>0</v>
      </c>
      <c r="AE71" s="54">
        <v>0</v>
      </c>
      <c r="AF71" s="301">
        <v>0</v>
      </c>
      <c r="AG71" s="53">
        <v>0</v>
      </c>
      <c r="AH71" s="54">
        <v>0</v>
      </c>
      <c r="AI71" s="301">
        <v>0</v>
      </c>
      <c r="AJ71" s="47"/>
      <c r="AK71" s="375">
        <v>2087331197.5599999</v>
      </c>
      <c r="AL71" s="376"/>
      <c r="AM71" s="377">
        <v>1299198528</v>
      </c>
      <c r="AN71" s="378"/>
      <c r="AO71" s="372">
        <v>0</v>
      </c>
      <c r="AP71" s="373"/>
      <c r="AQ71" s="377">
        <v>707834441.04999995</v>
      </c>
      <c r="AR71" s="378"/>
      <c r="AS71" s="377">
        <v>707834441.04999995</v>
      </c>
      <c r="AT71" s="378"/>
      <c r="AU71" s="377">
        <v>258301467.12</v>
      </c>
      <c r="AV71" s="378"/>
      <c r="AW71" s="377">
        <v>449532973.93000001</v>
      </c>
      <c r="AX71" s="378"/>
      <c r="AY71" s="372">
        <v>0</v>
      </c>
      <c r="AZ71" s="373"/>
      <c r="BA71" s="377">
        <v>80298228.510000005</v>
      </c>
      <c r="BB71" s="378"/>
      <c r="BC71" s="372">
        <v>0</v>
      </c>
      <c r="BD71" s="373"/>
      <c r="BE71" s="372">
        <v>0</v>
      </c>
      <c r="BF71" s="374"/>
      <c r="BG71" s="48"/>
      <c r="BH71" s="28">
        <f t="shared" si="62"/>
        <v>898683481.91999996</v>
      </c>
      <c r="BI71" s="64">
        <v>619763333.14999998</v>
      </c>
      <c r="BJ71" s="65">
        <v>278920148.76999998</v>
      </c>
      <c r="BK71" s="51">
        <f t="shared" si="63"/>
        <v>127229470.7</v>
      </c>
      <c r="BL71" s="52">
        <v>111687416.87</v>
      </c>
      <c r="BM71" s="302">
        <v>15542053.83</v>
      </c>
      <c r="BN71" s="53">
        <v>0</v>
      </c>
      <c r="BO71" s="54">
        <v>0</v>
      </c>
      <c r="BP71" s="301">
        <v>0</v>
      </c>
      <c r="BQ71" s="51">
        <f t="shared" si="65"/>
        <v>506267512.24000001</v>
      </c>
      <c r="BR71" s="52">
        <v>346651888.18000001</v>
      </c>
      <c r="BS71" s="302">
        <v>159615624.06</v>
      </c>
      <c r="BT71" s="51">
        <f t="shared" si="66"/>
        <v>506267512.23000002</v>
      </c>
      <c r="BU71" s="52">
        <v>346651888.17000002</v>
      </c>
      <c r="BV71" s="302">
        <v>159615624.06</v>
      </c>
      <c r="BW71" s="51">
        <f t="shared" si="67"/>
        <v>407567546.69999999</v>
      </c>
      <c r="BX71" s="52">
        <v>282565925.63999999</v>
      </c>
      <c r="BY71" s="302">
        <v>125001621.06</v>
      </c>
      <c r="BZ71" s="51">
        <f t="shared" si="68"/>
        <v>98699965.530000001</v>
      </c>
      <c r="CA71" s="52">
        <v>64085962.530000001</v>
      </c>
      <c r="CB71" s="302">
        <v>34614003</v>
      </c>
      <c r="CC71" s="53">
        <v>0</v>
      </c>
      <c r="CD71" s="54">
        <v>0</v>
      </c>
      <c r="CE71" s="301">
        <v>0</v>
      </c>
      <c r="CF71" s="51">
        <f t="shared" si="70"/>
        <v>265186498.97999999</v>
      </c>
      <c r="CG71" s="52">
        <v>161424028.09999999</v>
      </c>
      <c r="CH71" s="302">
        <v>103762470.88</v>
      </c>
      <c r="CI71" s="53">
        <v>0</v>
      </c>
      <c r="CJ71" s="54">
        <v>0</v>
      </c>
      <c r="CK71" s="301">
        <v>0</v>
      </c>
      <c r="CL71" s="53">
        <v>0</v>
      </c>
      <c r="CM71" s="54">
        <v>0</v>
      </c>
      <c r="CN71" s="55">
        <v>0</v>
      </c>
      <c r="CO71" s="48"/>
      <c r="CP71" s="28">
        <f t="shared" si="132"/>
        <v>27219364338.440002</v>
      </c>
      <c r="CQ71" s="64">
        <f t="shared" si="133"/>
        <v>25562269233.070004</v>
      </c>
      <c r="CR71" s="65">
        <f t="shared" si="134"/>
        <v>1657095105.3699999</v>
      </c>
      <c r="CS71" s="51">
        <f t="shared" si="158"/>
        <v>16203641546.050001</v>
      </c>
      <c r="CT71" s="52">
        <f t="shared" si="159"/>
        <v>15922711037.220001</v>
      </c>
      <c r="CU71" s="281">
        <f t="shared" si="160"/>
        <v>280930508.82999998</v>
      </c>
      <c r="CV71" s="51">
        <f t="shared" si="161"/>
        <v>926285584</v>
      </c>
      <c r="CW71" s="52">
        <f t="shared" si="162"/>
        <v>513761346</v>
      </c>
      <c r="CX71" s="281">
        <f t="shared" si="163"/>
        <v>412524238</v>
      </c>
      <c r="CY71" s="51">
        <f t="shared" si="164"/>
        <v>7976609676.4900007</v>
      </c>
      <c r="CZ71" s="52">
        <f t="shared" si="165"/>
        <v>7594285139.8300009</v>
      </c>
      <c r="DA71" s="281">
        <f t="shared" si="166"/>
        <v>382324536.65999997</v>
      </c>
      <c r="DB71" s="51">
        <f t="shared" si="167"/>
        <v>2112827531.9000001</v>
      </c>
      <c r="DC71" s="52">
        <f t="shared" si="168"/>
        <v>1531511710.02</v>
      </c>
      <c r="DD71" s="281">
        <f t="shared" si="169"/>
        <v>581315821.88</v>
      </c>
      <c r="DE71" s="53">
        <f t="shared" si="147"/>
        <v>0</v>
      </c>
      <c r="DF71" s="54">
        <f>AE71+BC71+CJ71</f>
        <v>0</v>
      </c>
      <c r="DG71" s="280">
        <f>AF71+CK71</f>
        <v>0</v>
      </c>
      <c r="DH71" s="53">
        <f t="shared" si="150"/>
        <v>0</v>
      </c>
      <c r="DI71" s="54">
        <f>AH71+BE71+CM71</f>
        <v>0</v>
      </c>
      <c r="DJ71" s="55">
        <f>AI71+CN71</f>
        <v>0</v>
      </c>
      <c r="DK71" s="48"/>
      <c r="DL71" s="53">
        <f t="shared" si="153"/>
        <v>0</v>
      </c>
      <c r="DM71" s="54">
        <v>0</v>
      </c>
      <c r="DN71" s="280">
        <v>0</v>
      </c>
      <c r="DO71" s="51">
        <f t="shared" si="44"/>
        <v>16795919386.41</v>
      </c>
      <c r="DP71" s="52">
        <v>9705577101.1299992</v>
      </c>
      <c r="DQ71" s="294">
        <v>7090342285.2799997</v>
      </c>
      <c r="DR71" s="51">
        <f t="shared" si="45"/>
        <v>25759060317.52</v>
      </c>
      <c r="DS71" s="52">
        <v>6081369419.7799997</v>
      </c>
      <c r="DT71" s="282">
        <v>19677690897.740002</v>
      </c>
      <c r="DU71" s="51">
        <f t="shared" si="0"/>
        <v>29682071</v>
      </c>
      <c r="DV71" s="52">
        <v>26817847</v>
      </c>
      <c r="DW71" s="56">
        <v>2864224</v>
      </c>
    </row>
    <row r="72" spans="1:127" s="134" customFormat="1" ht="13.2" x14ac:dyDescent="0.3">
      <c r="A72" s="135">
        <v>2021</v>
      </c>
      <c r="B72" s="205" t="s">
        <v>11</v>
      </c>
      <c r="C72" s="136">
        <f t="shared" si="51"/>
        <v>19450501373.080002</v>
      </c>
      <c r="D72" s="124">
        <v>18291143560.440002</v>
      </c>
      <c r="E72" s="125">
        <v>1159357812.6399999</v>
      </c>
      <c r="F72" s="126">
        <f t="shared" si="52"/>
        <v>11464078888.09</v>
      </c>
      <c r="G72" s="127">
        <v>11244896353.09</v>
      </c>
      <c r="H72" s="338">
        <v>219182535</v>
      </c>
      <c r="I72" s="126">
        <f t="shared" si="53"/>
        <v>757106241</v>
      </c>
      <c r="J72" s="127">
        <v>466412131</v>
      </c>
      <c r="K72" s="338">
        <v>290694110</v>
      </c>
      <c r="L72" s="126">
        <f t="shared" si="54"/>
        <v>5509587708.79</v>
      </c>
      <c r="M72" s="127">
        <v>5328405555.1499996</v>
      </c>
      <c r="N72" s="338">
        <v>181182153.63999999</v>
      </c>
      <c r="O72" s="126">
        <f t="shared" si="55"/>
        <v>5509587708.79</v>
      </c>
      <c r="P72" s="127">
        <v>5328405555.1499996</v>
      </c>
      <c r="Q72" s="338">
        <v>181182153.63999999</v>
      </c>
      <c r="R72" s="126">
        <f t="shared" si="56"/>
        <v>2093914047.6200001</v>
      </c>
      <c r="S72" s="127">
        <v>2013318389.6200001</v>
      </c>
      <c r="T72" s="338">
        <v>80595658</v>
      </c>
      <c r="U72" s="128">
        <f t="shared" si="57"/>
        <v>0</v>
      </c>
      <c r="V72" s="129">
        <v>0</v>
      </c>
      <c r="W72" s="339">
        <v>0</v>
      </c>
      <c r="X72" s="128">
        <f>Y72+Z72</f>
        <v>3415673661.1700001</v>
      </c>
      <c r="Y72" s="129">
        <v>3315087165.5300002</v>
      </c>
      <c r="Z72" s="339">
        <v>100586495.64</v>
      </c>
      <c r="AA72" s="126">
        <f t="shared" si="59"/>
        <v>1719728535.2</v>
      </c>
      <c r="AB72" s="127">
        <v>1251429521.2</v>
      </c>
      <c r="AC72" s="338">
        <v>468299014</v>
      </c>
      <c r="AD72" s="128">
        <v>0</v>
      </c>
      <c r="AE72" s="129">
        <v>0</v>
      </c>
      <c r="AF72" s="339">
        <v>0</v>
      </c>
      <c r="AG72" s="128">
        <v>0</v>
      </c>
      <c r="AH72" s="129">
        <v>0</v>
      </c>
      <c r="AI72" s="339">
        <v>0</v>
      </c>
      <c r="AJ72" s="130"/>
      <c r="AK72" s="357">
        <v>2076992315.1199999</v>
      </c>
      <c r="AL72" s="358"/>
      <c r="AM72" s="359">
        <v>1330197296</v>
      </c>
      <c r="AN72" s="360"/>
      <c r="AO72" s="367">
        <v>0</v>
      </c>
      <c r="AP72" s="368"/>
      <c r="AQ72" s="359">
        <v>667945502.01999998</v>
      </c>
      <c r="AR72" s="360"/>
      <c r="AS72" s="359">
        <v>667945502.01999998</v>
      </c>
      <c r="AT72" s="360"/>
      <c r="AU72" s="359">
        <v>332407633.44</v>
      </c>
      <c r="AV72" s="360"/>
      <c r="AW72" s="367"/>
      <c r="AX72" s="368"/>
      <c r="AY72" s="367">
        <v>335537868.57999998</v>
      </c>
      <c r="AZ72" s="368"/>
      <c r="BA72" s="359">
        <v>78849517.099999994</v>
      </c>
      <c r="BB72" s="360"/>
      <c r="BC72" s="367" t="s">
        <v>46</v>
      </c>
      <c r="BD72" s="368">
        <v>0</v>
      </c>
      <c r="BE72" s="367" t="s">
        <v>46</v>
      </c>
      <c r="BF72" s="369">
        <v>0</v>
      </c>
      <c r="BG72" s="131"/>
      <c r="BH72" s="136">
        <f t="shared" si="62"/>
        <v>1086743168.8800001</v>
      </c>
      <c r="BI72" s="124">
        <v>800966725.06000006</v>
      </c>
      <c r="BJ72" s="125">
        <v>285776443.81999999</v>
      </c>
      <c r="BK72" s="126">
        <f t="shared" si="63"/>
        <v>106602205</v>
      </c>
      <c r="BL72" s="127">
        <v>91753134.689999998</v>
      </c>
      <c r="BM72" s="338">
        <v>14849070.310000001</v>
      </c>
      <c r="BN72" s="128">
        <v>0</v>
      </c>
      <c r="BO72" s="129">
        <v>0</v>
      </c>
      <c r="BP72" s="339">
        <v>0</v>
      </c>
      <c r="BQ72" s="126">
        <f t="shared" si="65"/>
        <v>605133610.82000005</v>
      </c>
      <c r="BR72" s="127">
        <v>441501144.54000002</v>
      </c>
      <c r="BS72" s="338">
        <v>163632466.28</v>
      </c>
      <c r="BT72" s="126">
        <f t="shared" si="66"/>
        <v>605133610.82000005</v>
      </c>
      <c r="BU72" s="127">
        <v>441501144.54000002</v>
      </c>
      <c r="BV72" s="338">
        <v>163632466.28</v>
      </c>
      <c r="BW72" s="126">
        <f t="shared" si="67"/>
        <v>490457429.82000005</v>
      </c>
      <c r="BX72" s="127">
        <v>363811019.54000002</v>
      </c>
      <c r="BY72" s="338">
        <v>126646410.28</v>
      </c>
      <c r="BZ72" s="126">
        <f>CA72+CB72</f>
        <v>0</v>
      </c>
      <c r="CA72" s="127">
        <v>0</v>
      </c>
      <c r="CB72" s="338">
        <v>0</v>
      </c>
      <c r="CC72" s="128">
        <f t="shared" ref="CC72:CC79" si="170">CD72+CE72</f>
        <v>114676181</v>
      </c>
      <c r="CD72" s="129">
        <v>77690125</v>
      </c>
      <c r="CE72" s="339">
        <v>36986056</v>
      </c>
      <c r="CF72" s="126">
        <f t="shared" si="70"/>
        <v>375007353.06</v>
      </c>
      <c r="CG72" s="127">
        <v>267712445.83000001</v>
      </c>
      <c r="CH72" s="338">
        <v>107294907.23</v>
      </c>
      <c r="CI72" s="128">
        <v>0</v>
      </c>
      <c r="CJ72" s="129">
        <v>0</v>
      </c>
      <c r="CK72" s="339">
        <v>0</v>
      </c>
      <c r="CL72" s="128">
        <v>0</v>
      </c>
      <c r="CM72" s="129">
        <v>0</v>
      </c>
      <c r="CN72" s="339">
        <v>0</v>
      </c>
      <c r="CO72" s="131"/>
      <c r="CP72" s="136">
        <f t="shared" ref="CP72:CP84" si="171">CQ72+CR72</f>
        <v>22614236857.080002</v>
      </c>
      <c r="CQ72" s="124">
        <f t="shared" ref="CQ72:CQ84" si="172">D72+AK72+BI72</f>
        <v>21169102600.620003</v>
      </c>
      <c r="CR72" s="125">
        <f t="shared" ref="CR72:CR84" si="173">E72+BJ72</f>
        <v>1445134256.4599998</v>
      </c>
      <c r="CS72" s="126">
        <f t="shared" ref="CS72:CS92" si="174">CT72+CU72</f>
        <v>12900878389.09</v>
      </c>
      <c r="CT72" s="127">
        <f t="shared" ref="CT72:CT92" si="175">G72+AM72+BL72</f>
        <v>12666846783.780001</v>
      </c>
      <c r="CU72" s="338">
        <f t="shared" ref="CU72:CU92" si="176">H72+BM72</f>
        <v>234031605.31</v>
      </c>
      <c r="CV72" s="126">
        <f t="shared" ref="CV72:CV92" si="177">CW72+CX72</f>
        <v>757106241</v>
      </c>
      <c r="CW72" s="127">
        <f t="shared" ref="CW72" si="178">J72+AO72+BO72</f>
        <v>466412131</v>
      </c>
      <c r="CX72" s="338">
        <f t="shared" ref="CX72" si="179">K72+BP72</f>
        <v>290694110</v>
      </c>
      <c r="CY72" s="126">
        <f t="shared" ref="CY72:CY92" si="180">CZ72+DA72</f>
        <v>6782666821.6300001</v>
      </c>
      <c r="CZ72" s="127">
        <f t="shared" ref="CZ72:CZ92" si="181">M72+AQ72+BR72</f>
        <v>6437852201.71</v>
      </c>
      <c r="DA72" s="338">
        <f t="shared" ref="DA72:DA92" si="182">N72+BS72</f>
        <v>344814619.91999996</v>
      </c>
      <c r="DB72" s="126">
        <f t="shared" ref="DB72:DB92" si="183">DC72+DD72</f>
        <v>2173585405.3599997</v>
      </c>
      <c r="DC72" s="127">
        <f t="shared" ref="DC72:DC92" si="184">AB72+BA72+CG72</f>
        <v>1597991484.1299999</v>
      </c>
      <c r="DD72" s="338">
        <f t="shared" ref="DD72:DD92" si="185">AC72+CH72</f>
        <v>575593921.23000002</v>
      </c>
      <c r="DE72" s="128" t="s">
        <v>47</v>
      </c>
      <c r="DF72" s="129" t="s">
        <v>48</v>
      </c>
      <c r="DG72" s="339" t="s">
        <v>48</v>
      </c>
      <c r="DH72" s="128" t="s">
        <v>48</v>
      </c>
      <c r="DI72" s="129" t="s">
        <v>48</v>
      </c>
      <c r="DJ72" s="132" t="s">
        <v>48</v>
      </c>
      <c r="DK72" s="131"/>
      <c r="DL72" s="128">
        <v>0</v>
      </c>
      <c r="DM72" s="129">
        <v>0</v>
      </c>
      <c r="DN72" s="339">
        <v>0</v>
      </c>
      <c r="DO72" s="126">
        <f t="shared" si="44"/>
        <v>9715324211.4799995</v>
      </c>
      <c r="DP72" s="127">
        <v>5640786379.29</v>
      </c>
      <c r="DQ72" s="338">
        <v>4074537832.1900001</v>
      </c>
      <c r="DR72" s="126">
        <f t="shared" si="45"/>
        <v>16269674378.209999</v>
      </c>
      <c r="DS72" s="127">
        <v>4074066022.9899998</v>
      </c>
      <c r="DT72" s="338">
        <v>12195608355.219999</v>
      </c>
      <c r="DU72" s="126">
        <f t="shared" si="0"/>
        <v>25741305</v>
      </c>
      <c r="DV72" s="127">
        <v>23286157</v>
      </c>
      <c r="DW72" s="133">
        <v>2455148</v>
      </c>
    </row>
    <row r="73" spans="1:127" s="36" customFormat="1" ht="13.2" x14ac:dyDescent="0.25">
      <c r="A73" s="57"/>
      <c r="B73" s="58" t="s">
        <v>12</v>
      </c>
      <c r="C73" s="66">
        <f t="shared" si="51"/>
        <v>19893803511.190002</v>
      </c>
      <c r="D73" s="62">
        <v>18586797267.810001</v>
      </c>
      <c r="E73" s="63">
        <v>1307006243.3800001</v>
      </c>
      <c r="F73" s="69">
        <f t="shared" si="52"/>
        <v>11685026105.780001</v>
      </c>
      <c r="G73" s="44">
        <v>11450406805.780001</v>
      </c>
      <c r="H73" s="335">
        <v>234619300</v>
      </c>
      <c r="I73" s="69">
        <f t="shared" si="53"/>
        <v>834065076</v>
      </c>
      <c r="J73" s="44">
        <v>482648208</v>
      </c>
      <c r="K73" s="335">
        <v>351416868</v>
      </c>
      <c r="L73" s="69">
        <f t="shared" si="54"/>
        <v>5591934266.9200001</v>
      </c>
      <c r="M73" s="44">
        <v>5400227247.54</v>
      </c>
      <c r="N73" s="335">
        <v>191707019.38</v>
      </c>
      <c r="O73" s="69">
        <f t="shared" si="55"/>
        <v>5591934266.9200001</v>
      </c>
      <c r="P73" s="44">
        <v>5400227247.54</v>
      </c>
      <c r="Q73" s="335">
        <v>191707019.38</v>
      </c>
      <c r="R73" s="69">
        <f t="shared" si="56"/>
        <v>2253751265.8699999</v>
      </c>
      <c r="S73" s="44">
        <v>2164310317.4400001</v>
      </c>
      <c r="T73" s="335">
        <v>89440948.430000007</v>
      </c>
      <c r="U73" s="71">
        <f t="shared" si="57"/>
        <v>0</v>
      </c>
      <c r="V73" s="155">
        <v>0</v>
      </c>
      <c r="W73" s="336">
        <v>0</v>
      </c>
      <c r="X73" s="71">
        <f t="shared" ref="X73:X83" si="186">Y73+Z73</f>
        <v>3338183001.0499997</v>
      </c>
      <c r="Y73" s="155">
        <v>3235916930.0999999</v>
      </c>
      <c r="Z73" s="336">
        <v>102266070.95</v>
      </c>
      <c r="AA73" s="69">
        <f t="shared" si="59"/>
        <v>1782778062.49</v>
      </c>
      <c r="AB73" s="44">
        <v>1253515006.49</v>
      </c>
      <c r="AC73" s="335">
        <v>529263056</v>
      </c>
      <c r="AD73" s="71">
        <v>0</v>
      </c>
      <c r="AE73" s="129">
        <v>0</v>
      </c>
      <c r="AF73" s="339">
        <v>0</v>
      </c>
      <c r="AG73" s="71">
        <v>0</v>
      </c>
      <c r="AH73" s="129">
        <v>0</v>
      </c>
      <c r="AI73" s="339">
        <v>0</v>
      </c>
      <c r="AJ73" s="47"/>
      <c r="AK73" s="447">
        <v>1680875159.27</v>
      </c>
      <c r="AL73" s="348"/>
      <c r="AM73" s="353">
        <v>974747271</v>
      </c>
      <c r="AN73" s="350"/>
      <c r="AO73" s="354">
        <v>0</v>
      </c>
      <c r="AP73" s="355"/>
      <c r="AQ73" s="353">
        <v>627027103.78999996</v>
      </c>
      <c r="AR73" s="350"/>
      <c r="AS73" s="353">
        <v>627027103.78999996</v>
      </c>
      <c r="AT73" s="350"/>
      <c r="AU73" s="353">
        <v>345052432.47000003</v>
      </c>
      <c r="AV73" s="350"/>
      <c r="AW73" s="354">
        <v>0</v>
      </c>
      <c r="AX73" s="355"/>
      <c r="AY73" s="354">
        <v>281974671.31999999</v>
      </c>
      <c r="AZ73" s="355"/>
      <c r="BA73" s="353">
        <v>79100784.480000004</v>
      </c>
      <c r="BB73" s="350"/>
      <c r="BC73" s="344">
        <v>0</v>
      </c>
      <c r="BD73" s="345"/>
      <c r="BE73" s="344">
        <v>0</v>
      </c>
      <c r="BF73" s="346"/>
      <c r="BG73" s="48"/>
      <c r="BH73" s="66">
        <f t="shared" si="62"/>
        <v>1113473912.1399999</v>
      </c>
      <c r="BI73" s="62">
        <v>793061020.12</v>
      </c>
      <c r="BJ73" s="63">
        <v>320412892.01999998</v>
      </c>
      <c r="BK73" s="69">
        <f t="shared" si="63"/>
        <v>111909268.37</v>
      </c>
      <c r="BL73" s="44">
        <v>95808949.409999996</v>
      </c>
      <c r="BM73" s="335">
        <v>16100318.960000001</v>
      </c>
      <c r="BN73" s="71">
        <v>0</v>
      </c>
      <c r="BO73" s="155">
        <v>0</v>
      </c>
      <c r="BP73" s="336">
        <v>0</v>
      </c>
      <c r="BQ73" s="69">
        <f t="shared" si="65"/>
        <v>640784249.61000001</v>
      </c>
      <c r="BR73" s="44">
        <v>444608234.43000001</v>
      </c>
      <c r="BS73" s="335">
        <v>196176015.18000001</v>
      </c>
      <c r="BT73" s="69">
        <f t="shared" si="66"/>
        <v>640784248.61000001</v>
      </c>
      <c r="BU73" s="44">
        <v>444608233.43000001</v>
      </c>
      <c r="BV73" s="335">
        <v>196176015.18000001</v>
      </c>
      <c r="BW73" s="69">
        <f t="shared" si="67"/>
        <v>462937586.82999998</v>
      </c>
      <c r="BX73" s="44">
        <v>318291663.69999999</v>
      </c>
      <c r="BY73" s="335">
        <v>144645923.13</v>
      </c>
      <c r="BZ73" s="69">
        <f t="shared" ref="BZ73:BZ83" si="187">CA73+CB73</f>
        <v>0</v>
      </c>
      <c r="CA73" s="44">
        <v>0</v>
      </c>
      <c r="CB73" s="335">
        <v>0</v>
      </c>
      <c r="CC73" s="71">
        <f t="shared" si="170"/>
        <v>177846661.78</v>
      </c>
      <c r="CD73" s="155">
        <v>126316569.73</v>
      </c>
      <c r="CE73" s="336">
        <v>51530092.049999997</v>
      </c>
      <c r="CF73" s="69">
        <f t="shared" si="70"/>
        <v>360780394.15999997</v>
      </c>
      <c r="CG73" s="44">
        <v>252643836.28</v>
      </c>
      <c r="CH73" s="335">
        <v>108136557.88</v>
      </c>
      <c r="CI73" s="71">
        <v>0</v>
      </c>
      <c r="CJ73" s="155">
        <v>0</v>
      </c>
      <c r="CK73" s="336">
        <v>0</v>
      </c>
      <c r="CL73" s="71">
        <v>0</v>
      </c>
      <c r="CM73" s="155">
        <v>0</v>
      </c>
      <c r="CN73" s="336">
        <v>0</v>
      </c>
      <c r="CO73" s="48"/>
      <c r="CP73" s="149">
        <f t="shared" si="171"/>
        <v>22688152582.600002</v>
      </c>
      <c r="CQ73" s="150">
        <f t="shared" si="172"/>
        <v>21060733447.200001</v>
      </c>
      <c r="CR73" s="151">
        <f t="shared" si="173"/>
        <v>1627419135.4000001</v>
      </c>
      <c r="CS73" s="152">
        <f t="shared" si="174"/>
        <v>12771682645.15</v>
      </c>
      <c r="CT73" s="153">
        <f t="shared" si="175"/>
        <v>12520963026.190001</v>
      </c>
      <c r="CU73" s="337">
        <f t="shared" si="176"/>
        <v>250719618.96000001</v>
      </c>
      <c r="CV73" s="152">
        <f t="shared" si="177"/>
        <v>834065076</v>
      </c>
      <c r="CW73" s="153">
        <f t="shared" ref="CW73:CW92" si="188">J73+AO73+BO73</f>
        <v>482648208</v>
      </c>
      <c r="CX73" s="337">
        <f t="shared" ref="CX73:CX92" si="189">K73+BP73</f>
        <v>351416868</v>
      </c>
      <c r="CY73" s="152">
        <f t="shared" si="180"/>
        <v>6859745620.3200006</v>
      </c>
      <c r="CZ73" s="153">
        <f t="shared" si="181"/>
        <v>6471862585.7600002</v>
      </c>
      <c r="DA73" s="337">
        <f t="shared" si="182"/>
        <v>387883034.56</v>
      </c>
      <c r="DB73" s="152">
        <f t="shared" si="183"/>
        <v>2222659241.1300001</v>
      </c>
      <c r="DC73" s="153">
        <f t="shared" si="184"/>
        <v>1585259627.25</v>
      </c>
      <c r="DD73" s="337">
        <f t="shared" si="185"/>
        <v>637399613.88</v>
      </c>
      <c r="DE73" s="154">
        <f t="shared" si="147"/>
        <v>0</v>
      </c>
      <c r="DF73" s="155">
        <f t="shared" ref="DF73:DF80" si="190">AE73+BC73+CJ73</f>
        <v>0</v>
      </c>
      <c r="DG73" s="336">
        <f t="shared" ref="DG73:DG80" si="191">AF73+CK73</f>
        <v>0</v>
      </c>
      <c r="DH73" s="154">
        <f t="shared" si="150"/>
        <v>0</v>
      </c>
      <c r="DI73" s="155">
        <f t="shared" ref="DI73:DI80" si="192">AH73+BE73+CM73</f>
        <v>0</v>
      </c>
      <c r="DJ73" s="158">
        <f t="shared" ref="DJ73:DJ80" si="193">AI73+CN73</f>
        <v>0</v>
      </c>
      <c r="DK73" s="74"/>
      <c r="DL73" s="71">
        <v>0</v>
      </c>
      <c r="DM73" s="155">
        <v>0</v>
      </c>
      <c r="DN73" s="336">
        <v>0</v>
      </c>
      <c r="DO73" s="69">
        <f t="shared" si="44"/>
        <v>10893925592.48</v>
      </c>
      <c r="DP73" s="44">
        <v>6372038690.29</v>
      </c>
      <c r="DQ73" s="295">
        <v>4521886902.1899996</v>
      </c>
      <c r="DR73" s="69">
        <f t="shared" si="45"/>
        <v>16860649770.209999</v>
      </c>
      <c r="DS73" s="44">
        <v>4476889240.9899998</v>
      </c>
      <c r="DT73" s="335">
        <v>12383760529.219999</v>
      </c>
      <c r="DU73" s="69">
        <f t="shared" si="0"/>
        <v>26092645.5</v>
      </c>
      <c r="DV73" s="44">
        <v>23529564.5</v>
      </c>
      <c r="DW73" s="50">
        <v>2563081</v>
      </c>
    </row>
    <row r="74" spans="1:127" s="36" customFormat="1" ht="13.2" x14ac:dyDescent="0.25">
      <c r="A74" s="57"/>
      <c r="B74" s="58" t="s">
        <v>13</v>
      </c>
      <c r="C74" s="66">
        <f t="shared" si="51"/>
        <v>22176701146.52</v>
      </c>
      <c r="D74" s="67">
        <v>20776289765.529999</v>
      </c>
      <c r="E74" s="63">
        <v>1400411380.99</v>
      </c>
      <c r="F74" s="69">
        <f t="shared" si="52"/>
        <v>13185314317.709999</v>
      </c>
      <c r="G74" s="44">
        <v>12917758882.709999</v>
      </c>
      <c r="H74" s="335">
        <v>267555435</v>
      </c>
      <c r="I74" s="69">
        <f t="shared" si="53"/>
        <v>857563686</v>
      </c>
      <c r="J74" s="44">
        <v>471285828</v>
      </c>
      <c r="K74" s="335">
        <v>386277858</v>
      </c>
      <c r="L74" s="69">
        <f t="shared" si="54"/>
        <v>6381070426.2399998</v>
      </c>
      <c r="M74" s="44">
        <v>6151699536.25</v>
      </c>
      <c r="N74" s="335">
        <v>229370889.99000001</v>
      </c>
      <c r="O74" s="69">
        <f t="shared" si="55"/>
        <v>6381070426.2399998</v>
      </c>
      <c r="P74" s="44">
        <v>6151699536.25</v>
      </c>
      <c r="Q74" s="335">
        <v>229370889.99000001</v>
      </c>
      <c r="R74" s="69">
        <f t="shared" si="56"/>
        <v>2538715443.4500003</v>
      </c>
      <c r="S74" s="44">
        <v>2431558198.9200001</v>
      </c>
      <c r="T74" s="335">
        <v>107157244.53</v>
      </c>
      <c r="U74" s="71">
        <f t="shared" si="57"/>
        <v>0</v>
      </c>
      <c r="V74" s="155">
        <v>0</v>
      </c>
      <c r="W74" s="336">
        <v>0</v>
      </c>
      <c r="X74" s="71">
        <f t="shared" si="186"/>
        <v>3842354982.79</v>
      </c>
      <c r="Y74" s="155">
        <v>3720141337.3299999</v>
      </c>
      <c r="Z74" s="336">
        <v>122213645.45999999</v>
      </c>
      <c r="AA74" s="69">
        <f t="shared" si="59"/>
        <v>1752752716.5699999</v>
      </c>
      <c r="AB74" s="44">
        <v>1235545518.5699999</v>
      </c>
      <c r="AC74" s="335">
        <v>517207198</v>
      </c>
      <c r="AD74" s="71">
        <v>0</v>
      </c>
      <c r="AE74" s="129">
        <v>0</v>
      </c>
      <c r="AF74" s="339">
        <v>0</v>
      </c>
      <c r="AG74" s="71">
        <v>0</v>
      </c>
      <c r="AH74" s="129">
        <v>0</v>
      </c>
      <c r="AI74" s="339">
        <v>0</v>
      </c>
      <c r="AJ74" s="47"/>
      <c r="AK74" s="447">
        <v>1850431895.4000001</v>
      </c>
      <c r="AL74" s="348"/>
      <c r="AM74" s="353">
        <v>1058957278</v>
      </c>
      <c r="AN74" s="350"/>
      <c r="AO74" s="344">
        <v>0</v>
      </c>
      <c r="AP74" s="345"/>
      <c r="AQ74" s="353">
        <v>706262236.39999998</v>
      </c>
      <c r="AR74" s="350"/>
      <c r="AS74" s="353">
        <v>706262236.39999998</v>
      </c>
      <c r="AT74" s="350"/>
      <c r="AU74" s="353">
        <v>381898070.22000003</v>
      </c>
      <c r="AV74" s="350"/>
      <c r="AW74" s="354">
        <v>0</v>
      </c>
      <c r="AX74" s="355"/>
      <c r="AY74" s="354">
        <v>324364166.18000001</v>
      </c>
      <c r="AZ74" s="355"/>
      <c r="BA74" s="353">
        <v>85212381</v>
      </c>
      <c r="BB74" s="350"/>
      <c r="BC74" s="344">
        <v>0</v>
      </c>
      <c r="BD74" s="345"/>
      <c r="BE74" s="344">
        <v>0</v>
      </c>
      <c r="BF74" s="346"/>
      <c r="BG74" s="48"/>
      <c r="BH74" s="66">
        <f t="shared" si="62"/>
        <v>1263636163.27</v>
      </c>
      <c r="BI74" s="62">
        <v>906608729.29999995</v>
      </c>
      <c r="BJ74" s="63">
        <v>357027433.97000003</v>
      </c>
      <c r="BK74" s="69">
        <f t="shared" si="63"/>
        <v>128762944.97</v>
      </c>
      <c r="BL74" s="44">
        <v>113801344.56</v>
      </c>
      <c r="BM74" s="335">
        <v>14961600.41</v>
      </c>
      <c r="BN74" s="71">
        <v>0</v>
      </c>
      <c r="BO74" s="155">
        <v>0</v>
      </c>
      <c r="BP74" s="336">
        <v>0</v>
      </c>
      <c r="BQ74" s="69">
        <f t="shared" si="65"/>
        <v>716915314.62</v>
      </c>
      <c r="BR74" s="44">
        <v>495826312.81</v>
      </c>
      <c r="BS74" s="335">
        <v>221089001.81</v>
      </c>
      <c r="BT74" s="69">
        <f t="shared" si="66"/>
        <v>716915314.62</v>
      </c>
      <c r="BU74" s="44">
        <v>495826312.81</v>
      </c>
      <c r="BV74" s="335">
        <v>221089001.81</v>
      </c>
      <c r="BW74" s="69">
        <f t="shared" si="67"/>
        <v>519338197.59999996</v>
      </c>
      <c r="BX74" s="44">
        <v>359381854.08999997</v>
      </c>
      <c r="BY74" s="335">
        <v>159956343.50999999</v>
      </c>
      <c r="BZ74" s="69">
        <f t="shared" si="187"/>
        <v>0</v>
      </c>
      <c r="CA74" s="44">
        <v>0</v>
      </c>
      <c r="CB74" s="335">
        <v>0</v>
      </c>
      <c r="CC74" s="71">
        <f t="shared" si="170"/>
        <v>197577117.01999998</v>
      </c>
      <c r="CD74" s="155">
        <v>136444458.72</v>
      </c>
      <c r="CE74" s="336">
        <v>61132658.299999997</v>
      </c>
      <c r="CF74" s="69">
        <f t="shared" si="70"/>
        <v>417957903.68000001</v>
      </c>
      <c r="CG74" s="44">
        <v>296981071.93000001</v>
      </c>
      <c r="CH74" s="335">
        <v>120976831.75</v>
      </c>
      <c r="CI74" s="71">
        <v>0</v>
      </c>
      <c r="CJ74" s="155">
        <v>0</v>
      </c>
      <c r="CK74" s="336">
        <v>0</v>
      </c>
      <c r="CL74" s="71">
        <v>0</v>
      </c>
      <c r="CM74" s="155">
        <v>0</v>
      </c>
      <c r="CN74" s="336">
        <v>0</v>
      </c>
      <c r="CO74" s="48"/>
      <c r="CP74" s="149">
        <f t="shared" si="171"/>
        <v>25290769205.189999</v>
      </c>
      <c r="CQ74" s="150">
        <f t="shared" si="172"/>
        <v>23533330390.23</v>
      </c>
      <c r="CR74" s="151">
        <f t="shared" si="173"/>
        <v>1757438814.96</v>
      </c>
      <c r="CS74" s="152">
        <f t="shared" si="174"/>
        <v>14373034540.679998</v>
      </c>
      <c r="CT74" s="153">
        <f t="shared" si="175"/>
        <v>14090517505.269999</v>
      </c>
      <c r="CU74" s="337">
        <f t="shared" si="176"/>
        <v>282517035.41000003</v>
      </c>
      <c r="CV74" s="152">
        <f t="shared" si="177"/>
        <v>857563686</v>
      </c>
      <c r="CW74" s="153">
        <f t="shared" si="188"/>
        <v>471285828</v>
      </c>
      <c r="CX74" s="337">
        <f t="shared" si="189"/>
        <v>386277858</v>
      </c>
      <c r="CY74" s="152">
        <f t="shared" si="180"/>
        <v>7804247977.2600002</v>
      </c>
      <c r="CZ74" s="153">
        <f t="shared" si="181"/>
        <v>7353788085.46</v>
      </c>
      <c r="DA74" s="337">
        <f t="shared" si="182"/>
        <v>450459891.80000001</v>
      </c>
      <c r="DB74" s="152">
        <f t="shared" si="183"/>
        <v>2255923001.25</v>
      </c>
      <c r="DC74" s="153">
        <f t="shared" si="184"/>
        <v>1617738971.5</v>
      </c>
      <c r="DD74" s="337">
        <f t="shared" si="185"/>
        <v>638184029.75</v>
      </c>
      <c r="DE74" s="154">
        <f t="shared" si="147"/>
        <v>0</v>
      </c>
      <c r="DF74" s="155">
        <f t="shared" si="190"/>
        <v>0</v>
      </c>
      <c r="DG74" s="336">
        <f t="shared" si="191"/>
        <v>0</v>
      </c>
      <c r="DH74" s="154">
        <f t="shared" si="150"/>
        <v>0</v>
      </c>
      <c r="DI74" s="155">
        <f t="shared" si="192"/>
        <v>0</v>
      </c>
      <c r="DJ74" s="158">
        <f t="shared" si="193"/>
        <v>0</v>
      </c>
      <c r="DK74" s="74"/>
      <c r="DL74" s="71">
        <v>0</v>
      </c>
      <c r="DM74" s="155">
        <v>0</v>
      </c>
      <c r="DN74" s="336">
        <v>0</v>
      </c>
      <c r="DO74" s="69">
        <f t="shared" si="44"/>
        <v>13605494343.32</v>
      </c>
      <c r="DP74" s="153">
        <v>7534667173.5200005</v>
      </c>
      <c r="DQ74" s="337">
        <v>6070827169.8000002</v>
      </c>
      <c r="DR74" s="69">
        <f t="shared" si="45"/>
        <v>20065173544.029999</v>
      </c>
      <c r="DS74" s="44">
        <v>5066409824.0900002</v>
      </c>
      <c r="DT74" s="335">
        <v>14998763719.940001</v>
      </c>
      <c r="DU74" s="69">
        <f t="shared" si="0"/>
        <v>29287354</v>
      </c>
      <c r="DV74" s="44">
        <v>26415509</v>
      </c>
      <c r="DW74" s="50">
        <v>2871845</v>
      </c>
    </row>
    <row r="75" spans="1:127" s="36" customFormat="1" ht="13.2" x14ac:dyDescent="0.25">
      <c r="A75" s="57"/>
      <c r="B75" s="58" t="s">
        <v>14</v>
      </c>
      <c r="C75" s="66">
        <f t="shared" si="51"/>
        <v>22033384410.599998</v>
      </c>
      <c r="D75" s="62">
        <v>20763815979.599998</v>
      </c>
      <c r="E75" s="63">
        <v>1269568431</v>
      </c>
      <c r="F75" s="69">
        <f t="shared" si="52"/>
        <v>13272560238.49</v>
      </c>
      <c r="G75" s="44">
        <v>13018135165.49</v>
      </c>
      <c r="H75" s="340">
        <v>254425073</v>
      </c>
      <c r="I75" s="69">
        <f t="shared" si="53"/>
        <v>845847564</v>
      </c>
      <c r="J75" s="44">
        <v>475165022</v>
      </c>
      <c r="K75" s="340">
        <v>370682542</v>
      </c>
      <c r="L75" s="69">
        <f t="shared" si="54"/>
        <v>6323531965.3699999</v>
      </c>
      <c r="M75" s="44">
        <v>6118287996.8699999</v>
      </c>
      <c r="N75" s="340">
        <v>205243968.5</v>
      </c>
      <c r="O75" s="69">
        <f t="shared" si="55"/>
        <v>6323531965.3699999</v>
      </c>
      <c r="P75" s="44">
        <v>6118287996.8699999</v>
      </c>
      <c r="Q75" s="340">
        <v>205243968.5</v>
      </c>
      <c r="R75" s="69">
        <f t="shared" si="56"/>
        <v>2412491376.0499997</v>
      </c>
      <c r="S75" s="44">
        <v>2319713406.4299998</v>
      </c>
      <c r="T75" s="340">
        <v>92777969.620000005</v>
      </c>
      <c r="U75" s="71">
        <f t="shared" si="57"/>
        <v>0</v>
      </c>
      <c r="V75" s="155">
        <v>0</v>
      </c>
      <c r="W75" s="341">
        <v>0</v>
      </c>
      <c r="X75" s="71">
        <f t="shared" si="186"/>
        <v>3911040589.3200002</v>
      </c>
      <c r="Y75" s="155">
        <v>3798574590.4400001</v>
      </c>
      <c r="Z75" s="341">
        <v>112465998.88</v>
      </c>
      <c r="AA75" s="69">
        <f t="shared" si="59"/>
        <v>1591444642.74</v>
      </c>
      <c r="AB75" s="44">
        <v>1152227795.24</v>
      </c>
      <c r="AC75" s="340">
        <v>439216847.5</v>
      </c>
      <c r="AD75" s="71">
        <v>0</v>
      </c>
      <c r="AE75" s="129">
        <v>0</v>
      </c>
      <c r="AF75" s="343">
        <v>0</v>
      </c>
      <c r="AG75" s="71">
        <v>0</v>
      </c>
      <c r="AH75" s="129">
        <v>0</v>
      </c>
      <c r="AI75" s="343">
        <v>0</v>
      </c>
      <c r="AJ75" s="47"/>
      <c r="AK75" s="347">
        <v>1760258613.55</v>
      </c>
      <c r="AL75" s="348"/>
      <c r="AM75" s="353">
        <v>1038279062</v>
      </c>
      <c r="AN75" s="350"/>
      <c r="AO75" s="354">
        <v>0</v>
      </c>
      <c r="AP75" s="355"/>
      <c r="AQ75" s="353">
        <v>645883360.16999996</v>
      </c>
      <c r="AR75" s="350"/>
      <c r="AS75" s="353">
        <v>645883360.16999996</v>
      </c>
      <c r="AT75" s="350"/>
      <c r="AU75" s="353">
        <v>328744674.39999998</v>
      </c>
      <c r="AV75" s="350"/>
      <c r="AW75" s="354">
        <v>0</v>
      </c>
      <c r="AX75" s="355"/>
      <c r="AY75" s="354">
        <v>317138685.76999998</v>
      </c>
      <c r="AZ75" s="355"/>
      <c r="BA75" s="353">
        <v>76096191.379999995</v>
      </c>
      <c r="BB75" s="350"/>
      <c r="BC75" s="344">
        <v>0</v>
      </c>
      <c r="BD75" s="345"/>
      <c r="BE75" s="344">
        <v>0</v>
      </c>
      <c r="BF75" s="346"/>
      <c r="BG75" s="48"/>
      <c r="BH75" s="66">
        <f t="shared" si="62"/>
        <v>1226245898.78</v>
      </c>
      <c r="BI75" s="62">
        <v>903039054.03999996</v>
      </c>
      <c r="BJ75" s="63">
        <v>323206844.74000001</v>
      </c>
      <c r="BK75" s="69">
        <f t="shared" si="63"/>
        <v>124076271.10999998</v>
      </c>
      <c r="BL75" s="44">
        <v>107045750.20999999</v>
      </c>
      <c r="BM75" s="340">
        <v>17030520.899999999</v>
      </c>
      <c r="BN75" s="71">
        <v>0</v>
      </c>
      <c r="BO75" s="155">
        <v>0</v>
      </c>
      <c r="BP75" s="341">
        <v>0</v>
      </c>
      <c r="BQ75" s="69">
        <f t="shared" si="65"/>
        <v>637283653.39999998</v>
      </c>
      <c r="BR75" s="44">
        <v>463142839.64999998</v>
      </c>
      <c r="BS75" s="340">
        <v>174140813.75</v>
      </c>
      <c r="BT75" s="69">
        <f t="shared" si="66"/>
        <v>637283653.39999998</v>
      </c>
      <c r="BU75" s="44">
        <v>463142839.64999998</v>
      </c>
      <c r="BV75" s="340">
        <v>174140813.75</v>
      </c>
      <c r="BW75" s="69">
        <f t="shared" si="67"/>
        <v>452641392.28000003</v>
      </c>
      <c r="BX75" s="44">
        <v>337460488.60000002</v>
      </c>
      <c r="BY75" s="340">
        <v>115180903.68000001</v>
      </c>
      <c r="BZ75" s="69">
        <f t="shared" si="187"/>
        <v>0</v>
      </c>
      <c r="CA75" s="44">
        <v>0</v>
      </c>
      <c r="CB75" s="340">
        <v>0</v>
      </c>
      <c r="CC75" s="71">
        <f t="shared" si="170"/>
        <v>184642261.12</v>
      </c>
      <c r="CD75" s="155">
        <v>125682351.05</v>
      </c>
      <c r="CE75" s="341">
        <v>58959910.07</v>
      </c>
      <c r="CF75" s="69">
        <f t="shared" si="70"/>
        <v>464885974.26999998</v>
      </c>
      <c r="CG75" s="44">
        <v>332850464.18000001</v>
      </c>
      <c r="CH75" s="340">
        <v>132035510.09</v>
      </c>
      <c r="CI75" s="71">
        <v>0</v>
      </c>
      <c r="CJ75" s="155">
        <v>0</v>
      </c>
      <c r="CK75" s="341">
        <v>0</v>
      </c>
      <c r="CL75" s="71">
        <v>0</v>
      </c>
      <c r="CM75" s="155">
        <v>0</v>
      </c>
      <c r="CN75" s="341">
        <v>0</v>
      </c>
      <c r="CO75" s="48"/>
      <c r="CP75" s="149">
        <f t="shared" si="171"/>
        <v>25019888922.93</v>
      </c>
      <c r="CQ75" s="150">
        <f t="shared" si="172"/>
        <v>23427113647.189999</v>
      </c>
      <c r="CR75" s="151">
        <f t="shared" si="173"/>
        <v>1592775275.74</v>
      </c>
      <c r="CS75" s="152">
        <f t="shared" si="174"/>
        <v>14434915571.599998</v>
      </c>
      <c r="CT75" s="153">
        <f t="shared" si="175"/>
        <v>14163459977.699999</v>
      </c>
      <c r="CU75" s="342">
        <f t="shared" si="176"/>
        <v>271455593.89999998</v>
      </c>
      <c r="CV75" s="152">
        <f t="shared" si="177"/>
        <v>845847564</v>
      </c>
      <c r="CW75" s="153">
        <f t="shared" si="188"/>
        <v>475165022</v>
      </c>
      <c r="CX75" s="342">
        <f t="shared" si="189"/>
        <v>370682542</v>
      </c>
      <c r="CY75" s="152">
        <f t="shared" si="180"/>
        <v>7606698978.9399996</v>
      </c>
      <c r="CZ75" s="153">
        <f t="shared" si="181"/>
        <v>7227314196.6899996</v>
      </c>
      <c r="DA75" s="342">
        <f t="shared" si="182"/>
        <v>379384782.25</v>
      </c>
      <c r="DB75" s="152">
        <f t="shared" si="183"/>
        <v>2132426808.3899999</v>
      </c>
      <c r="DC75" s="153">
        <f t="shared" si="184"/>
        <v>1561174450.8</v>
      </c>
      <c r="DD75" s="342">
        <f t="shared" si="185"/>
        <v>571252357.59000003</v>
      </c>
      <c r="DE75" s="154">
        <f t="shared" ref="DE75:DE80" si="194">DF75+DG75</f>
        <v>0</v>
      </c>
      <c r="DF75" s="155">
        <f t="shared" si="190"/>
        <v>0</v>
      </c>
      <c r="DG75" s="341">
        <f t="shared" si="191"/>
        <v>0</v>
      </c>
      <c r="DH75" s="154">
        <f t="shared" ref="DH75:DH80" si="195">DI75+DJ75</f>
        <v>0</v>
      </c>
      <c r="DI75" s="155">
        <f t="shared" si="192"/>
        <v>0</v>
      </c>
      <c r="DJ75" s="158">
        <f t="shared" si="193"/>
        <v>0</v>
      </c>
      <c r="DK75" s="74"/>
      <c r="DL75" s="71">
        <v>0</v>
      </c>
      <c r="DM75" s="155">
        <v>0</v>
      </c>
      <c r="DN75" s="341">
        <v>0</v>
      </c>
      <c r="DO75" s="69">
        <f t="shared" si="44"/>
        <v>12714071432.09</v>
      </c>
      <c r="DP75" s="44">
        <v>7763637553.1000004</v>
      </c>
      <c r="DQ75" s="295">
        <v>4950433878.9899998</v>
      </c>
      <c r="DR75" s="69">
        <f t="shared" si="45"/>
        <v>18341032606.169998</v>
      </c>
      <c r="DS75" s="44">
        <v>4816527545.5799999</v>
      </c>
      <c r="DT75" s="340">
        <v>13524505060.59</v>
      </c>
      <c r="DU75" s="69">
        <f t="shared" si="0"/>
        <v>27767789</v>
      </c>
      <c r="DV75" s="44">
        <v>25158933</v>
      </c>
      <c r="DW75" s="50">
        <v>2608856</v>
      </c>
    </row>
    <row r="76" spans="1:127" s="36" customFormat="1" ht="13.2" x14ac:dyDescent="0.25">
      <c r="A76" s="57"/>
      <c r="B76" s="58" t="s">
        <v>43</v>
      </c>
      <c r="C76" s="66">
        <f t="shared" si="51"/>
        <v>22133063022.84</v>
      </c>
      <c r="D76" s="62">
        <v>20802553626.380001</v>
      </c>
      <c r="E76" s="63">
        <v>1330509396.46</v>
      </c>
      <c r="F76" s="69">
        <f t="shared" si="52"/>
        <v>13051546582.5</v>
      </c>
      <c r="G76" s="44">
        <v>12791043984.5</v>
      </c>
      <c r="H76" s="340">
        <v>260502598</v>
      </c>
      <c r="I76" s="69">
        <f t="shared" si="53"/>
        <v>896918521</v>
      </c>
      <c r="J76" s="44">
        <v>499074092</v>
      </c>
      <c r="K76" s="340">
        <v>397844429</v>
      </c>
      <c r="L76" s="69">
        <f t="shared" si="54"/>
        <v>6615278349.54</v>
      </c>
      <c r="M76" s="44">
        <v>6384980309.0799999</v>
      </c>
      <c r="N76" s="340">
        <v>230298040.46000001</v>
      </c>
      <c r="O76" s="69">
        <f t="shared" si="55"/>
        <v>6615278349.54</v>
      </c>
      <c r="P76" s="44">
        <v>6384980309.0799999</v>
      </c>
      <c r="Q76" s="340">
        <v>230298040.46000001</v>
      </c>
      <c r="R76" s="69">
        <f t="shared" si="56"/>
        <v>2520739572.5599999</v>
      </c>
      <c r="S76" s="44">
        <v>2418755019.9400001</v>
      </c>
      <c r="T76" s="340">
        <v>101984552.62</v>
      </c>
      <c r="U76" s="71">
        <f t="shared" si="57"/>
        <v>0</v>
      </c>
      <c r="V76" s="155">
        <v>0</v>
      </c>
      <c r="W76" s="341">
        <v>0</v>
      </c>
      <c r="X76" s="71">
        <f t="shared" si="186"/>
        <v>4094538776.98</v>
      </c>
      <c r="Y76" s="155">
        <v>3966225289.1399999</v>
      </c>
      <c r="Z76" s="341">
        <v>128313487.84</v>
      </c>
      <c r="AA76" s="69">
        <f t="shared" si="59"/>
        <v>1569319569.8</v>
      </c>
      <c r="AB76" s="44">
        <v>1127455240.8</v>
      </c>
      <c r="AC76" s="340">
        <v>441864329</v>
      </c>
      <c r="AD76" s="71">
        <v>0</v>
      </c>
      <c r="AE76" s="129">
        <v>0</v>
      </c>
      <c r="AF76" s="343">
        <v>0</v>
      </c>
      <c r="AG76" s="71">
        <v>0</v>
      </c>
      <c r="AH76" s="129">
        <v>0</v>
      </c>
      <c r="AI76" s="343">
        <v>0</v>
      </c>
      <c r="AJ76" s="47"/>
      <c r="AK76" s="347">
        <v>2198724323.7600002</v>
      </c>
      <c r="AL76" s="348"/>
      <c r="AM76" s="353">
        <v>1266307627</v>
      </c>
      <c r="AN76" s="350"/>
      <c r="AO76" s="354">
        <v>0</v>
      </c>
      <c r="AP76" s="355"/>
      <c r="AQ76" s="353">
        <v>856635367.67999995</v>
      </c>
      <c r="AR76" s="350"/>
      <c r="AS76" s="353">
        <v>856635367.67999995</v>
      </c>
      <c r="AT76" s="350"/>
      <c r="AU76" s="353">
        <v>435214034.91000003</v>
      </c>
      <c r="AV76" s="350"/>
      <c r="AW76" s="354">
        <v>0</v>
      </c>
      <c r="AX76" s="355"/>
      <c r="AY76" s="354">
        <v>421421332.76999998</v>
      </c>
      <c r="AZ76" s="355"/>
      <c r="BA76" s="353">
        <v>75781329.079999998</v>
      </c>
      <c r="BB76" s="350"/>
      <c r="BC76" s="344">
        <v>0</v>
      </c>
      <c r="BD76" s="345"/>
      <c r="BE76" s="344">
        <v>0</v>
      </c>
      <c r="BF76" s="346"/>
      <c r="BG76" s="48"/>
      <c r="BH76" s="66">
        <f t="shared" si="62"/>
        <v>1510935159.6500001</v>
      </c>
      <c r="BI76" s="62">
        <v>1145265024.3800001</v>
      </c>
      <c r="BJ76" s="63">
        <v>365670135.26999998</v>
      </c>
      <c r="BK76" s="69">
        <f t="shared" si="63"/>
        <v>137499345.28</v>
      </c>
      <c r="BL76" s="44">
        <v>118688303.36</v>
      </c>
      <c r="BM76" s="340">
        <v>18811041.920000002</v>
      </c>
      <c r="BN76" s="71">
        <v>0</v>
      </c>
      <c r="BO76" s="155">
        <v>0</v>
      </c>
      <c r="BP76" s="341">
        <v>0</v>
      </c>
      <c r="BQ76" s="69">
        <f t="shared" si="65"/>
        <v>858561116.10000002</v>
      </c>
      <c r="BR76" s="44">
        <v>667865408.45000005</v>
      </c>
      <c r="BS76" s="340">
        <v>190695707.65000001</v>
      </c>
      <c r="BT76" s="69">
        <f t="shared" si="66"/>
        <v>858561116.09000003</v>
      </c>
      <c r="BU76" s="44">
        <v>667865408.44000006</v>
      </c>
      <c r="BV76" s="340">
        <v>190695707.65000001</v>
      </c>
      <c r="BW76" s="69">
        <f t="shared" si="67"/>
        <v>574751617.36000001</v>
      </c>
      <c r="BX76" s="44">
        <v>442493224.86000001</v>
      </c>
      <c r="BY76" s="340">
        <v>132258392.5</v>
      </c>
      <c r="BZ76" s="69">
        <f t="shared" si="187"/>
        <v>0</v>
      </c>
      <c r="CA76" s="44">
        <v>0</v>
      </c>
      <c r="CB76" s="340">
        <v>0</v>
      </c>
      <c r="CC76" s="71">
        <f t="shared" si="170"/>
        <v>283809498.73000002</v>
      </c>
      <c r="CD76" s="155">
        <v>225372183.58000001</v>
      </c>
      <c r="CE76" s="341">
        <v>58437315.149999999</v>
      </c>
      <c r="CF76" s="69">
        <f t="shared" si="70"/>
        <v>514874698.26999998</v>
      </c>
      <c r="CG76" s="44">
        <v>358711312.56999999</v>
      </c>
      <c r="CH76" s="340">
        <v>156163385.69999999</v>
      </c>
      <c r="CI76" s="71">
        <v>0</v>
      </c>
      <c r="CJ76" s="155">
        <v>0</v>
      </c>
      <c r="CK76" s="341">
        <v>0</v>
      </c>
      <c r="CL76" s="71">
        <v>0</v>
      </c>
      <c r="CM76" s="155">
        <v>0</v>
      </c>
      <c r="CN76" s="341">
        <v>0</v>
      </c>
      <c r="CO76" s="48"/>
      <c r="CP76" s="149">
        <f t="shared" si="171"/>
        <v>25842722506.25</v>
      </c>
      <c r="CQ76" s="150">
        <f t="shared" si="172"/>
        <v>24146542974.52</v>
      </c>
      <c r="CR76" s="151">
        <f t="shared" si="173"/>
        <v>1696179531.73</v>
      </c>
      <c r="CS76" s="152">
        <f t="shared" si="174"/>
        <v>14455353554.780001</v>
      </c>
      <c r="CT76" s="153">
        <f t="shared" si="175"/>
        <v>14176039914.860001</v>
      </c>
      <c r="CU76" s="342">
        <f t="shared" si="176"/>
        <v>279313639.92000002</v>
      </c>
      <c r="CV76" s="152">
        <f t="shared" si="177"/>
        <v>896918521</v>
      </c>
      <c r="CW76" s="153">
        <f t="shared" si="188"/>
        <v>499074092</v>
      </c>
      <c r="CX76" s="342">
        <f t="shared" si="189"/>
        <v>397844429</v>
      </c>
      <c r="CY76" s="152">
        <f t="shared" si="180"/>
        <v>8330474833.3199997</v>
      </c>
      <c r="CZ76" s="153">
        <f t="shared" si="181"/>
        <v>7909481085.21</v>
      </c>
      <c r="DA76" s="342">
        <f t="shared" si="182"/>
        <v>420993748.11000001</v>
      </c>
      <c r="DB76" s="152">
        <f t="shared" si="183"/>
        <v>2159975597.1499996</v>
      </c>
      <c r="DC76" s="153">
        <f t="shared" si="184"/>
        <v>1561947882.4499998</v>
      </c>
      <c r="DD76" s="342">
        <f t="shared" si="185"/>
        <v>598027714.70000005</v>
      </c>
      <c r="DE76" s="154">
        <f t="shared" si="194"/>
        <v>0</v>
      </c>
      <c r="DF76" s="155">
        <f t="shared" si="190"/>
        <v>0</v>
      </c>
      <c r="DG76" s="341">
        <f t="shared" si="191"/>
        <v>0</v>
      </c>
      <c r="DH76" s="154">
        <f t="shared" si="195"/>
        <v>0</v>
      </c>
      <c r="DI76" s="155">
        <f t="shared" si="192"/>
        <v>0</v>
      </c>
      <c r="DJ76" s="158">
        <f t="shared" si="193"/>
        <v>0</v>
      </c>
      <c r="DK76" s="74"/>
      <c r="DL76" s="71">
        <v>0</v>
      </c>
      <c r="DM76" s="155">
        <v>0</v>
      </c>
      <c r="DN76" s="341">
        <v>0</v>
      </c>
      <c r="DO76" s="69">
        <f t="shared" si="44"/>
        <v>12759837124.25</v>
      </c>
      <c r="DP76" s="44">
        <v>6641766550.2700005</v>
      </c>
      <c r="DQ76" s="295">
        <v>6118070573.9799995</v>
      </c>
      <c r="DR76" s="69">
        <f t="shared" si="45"/>
        <v>19666830384.490002</v>
      </c>
      <c r="DS76" s="44">
        <v>4659060875.9700003</v>
      </c>
      <c r="DT76" s="340">
        <v>15007769508.52</v>
      </c>
      <c r="DU76" s="69">
        <f t="shared" ref="DU76:DU83" si="196">DV76+DW76</f>
        <v>28842129</v>
      </c>
      <c r="DV76" s="44">
        <v>26152476</v>
      </c>
      <c r="DW76" s="50">
        <v>2689653</v>
      </c>
    </row>
    <row r="77" spans="1:127" s="36" customFormat="1" ht="13.2" x14ac:dyDescent="0.25">
      <c r="A77" s="57"/>
      <c r="B77" s="58" t="s">
        <v>15</v>
      </c>
      <c r="C77" s="66">
        <f t="shared" si="51"/>
        <v>22405700977.899998</v>
      </c>
      <c r="D77" s="62">
        <v>21056696058.009998</v>
      </c>
      <c r="E77" s="63">
        <v>1349004919.8900001</v>
      </c>
      <c r="F77" s="69">
        <f t="shared" si="52"/>
        <v>13238234759.23</v>
      </c>
      <c r="G77" s="44">
        <v>12964946739.23</v>
      </c>
      <c r="H77" s="340">
        <v>273288020</v>
      </c>
      <c r="I77" s="69">
        <f t="shared" si="53"/>
        <v>975458358</v>
      </c>
      <c r="J77" s="44">
        <v>530158888</v>
      </c>
      <c r="K77" s="340">
        <v>445299470</v>
      </c>
      <c r="L77" s="69">
        <f t="shared" si="54"/>
        <v>6778581329.0900002</v>
      </c>
      <c r="M77" s="44">
        <v>6523600010.1000004</v>
      </c>
      <c r="N77" s="340">
        <v>254981318.99000001</v>
      </c>
      <c r="O77" s="69">
        <f t="shared" si="55"/>
        <v>6778581329.0900002</v>
      </c>
      <c r="P77" s="44">
        <v>6523600010.1000004</v>
      </c>
      <c r="Q77" s="340">
        <v>254981318.99000001</v>
      </c>
      <c r="R77" s="69">
        <f t="shared" si="56"/>
        <v>2569284994.8299999</v>
      </c>
      <c r="S77" s="44">
        <v>2457908287.9899998</v>
      </c>
      <c r="T77" s="340">
        <v>111376706.84</v>
      </c>
      <c r="U77" s="71">
        <f t="shared" si="57"/>
        <v>0</v>
      </c>
      <c r="V77" s="155">
        <v>0</v>
      </c>
      <c r="W77" s="341">
        <v>0</v>
      </c>
      <c r="X77" s="71">
        <f t="shared" si="186"/>
        <v>4209296334.2600002</v>
      </c>
      <c r="Y77" s="155">
        <v>4065691722.1100001</v>
      </c>
      <c r="Z77" s="341">
        <v>143604612.15000001</v>
      </c>
      <c r="AA77" s="69">
        <f t="shared" si="59"/>
        <v>1413426531.5799999</v>
      </c>
      <c r="AB77" s="44">
        <v>1037990420.6799999</v>
      </c>
      <c r="AC77" s="340">
        <v>375436110.89999998</v>
      </c>
      <c r="AD77" s="71">
        <v>0</v>
      </c>
      <c r="AE77" s="129">
        <v>0</v>
      </c>
      <c r="AF77" s="343">
        <v>0</v>
      </c>
      <c r="AG77" s="71">
        <v>0</v>
      </c>
      <c r="AH77" s="129">
        <v>0</v>
      </c>
      <c r="AI77" s="343">
        <v>0</v>
      </c>
      <c r="AJ77" s="47"/>
      <c r="AK77" s="347">
        <v>2197118537.8699999</v>
      </c>
      <c r="AL77" s="348"/>
      <c r="AM77" s="353">
        <v>1157982409</v>
      </c>
      <c r="AN77" s="350"/>
      <c r="AO77" s="354">
        <v>0</v>
      </c>
      <c r="AP77" s="355"/>
      <c r="AQ77" s="353">
        <v>960916691.48000002</v>
      </c>
      <c r="AR77" s="350"/>
      <c r="AS77" s="353">
        <v>960916691.48000002</v>
      </c>
      <c r="AT77" s="350"/>
      <c r="AU77" s="353">
        <v>470582087.99000001</v>
      </c>
      <c r="AV77" s="350"/>
      <c r="AW77" s="354">
        <v>0</v>
      </c>
      <c r="AX77" s="355"/>
      <c r="AY77" s="354">
        <v>490334603.49000001</v>
      </c>
      <c r="AZ77" s="355"/>
      <c r="BA77" s="353">
        <v>78219437.390000001</v>
      </c>
      <c r="BB77" s="350"/>
      <c r="BC77" s="344">
        <v>0</v>
      </c>
      <c r="BD77" s="345"/>
      <c r="BE77" s="344">
        <v>0</v>
      </c>
      <c r="BF77" s="346"/>
      <c r="BG77" s="48"/>
      <c r="BH77" s="66">
        <f t="shared" si="62"/>
        <v>1829942075.76</v>
      </c>
      <c r="BI77" s="62">
        <v>1350430778.9200001</v>
      </c>
      <c r="BJ77" s="63">
        <v>479511296.83999997</v>
      </c>
      <c r="BK77" s="69">
        <f t="shared" si="63"/>
        <v>149975369.37</v>
      </c>
      <c r="BL77" s="44">
        <v>129870252.90000001</v>
      </c>
      <c r="BM77" s="340">
        <v>20105116.469999999</v>
      </c>
      <c r="BN77" s="71">
        <v>0</v>
      </c>
      <c r="BO77" s="155">
        <v>0</v>
      </c>
      <c r="BP77" s="341">
        <v>0</v>
      </c>
      <c r="BQ77" s="69">
        <f t="shared" si="65"/>
        <v>1102992034.8500001</v>
      </c>
      <c r="BR77" s="44">
        <v>848636104.94000006</v>
      </c>
      <c r="BS77" s="340">
        <v>254355929.91</v>
      </c>
      <c r="BT77" s="69">
        <f t="shared" si="66"/>
        <v>1102992034.8500001</v>
      </c>
      <c r="BU77" s="44">
        <v>848636104.94000006</v>
      </c>
      <c r="BV77" s="340">
        <v>254355929.91</v>
      </c>
      <c r="BW77" s="69">
        <f t="shared" si="67"/>
        <v>677947778.34000003</v>
      </c>
      <c r="BX77" s="44">
        <v>507162421.13</v>
      </c>
      <c r="BY77" s="340">
        <v>170785357.21000001</v>
      </c>
      <c r="BZ77" s="69">
        <f t="shared" si="187"/>
        <v>0</v>
      </c>
      <c r="CA77" s="44">
        <v>0</v>
      </c>
      <c r="CB77" s="340">
        <v>0</v>
      </c>
      <c r="CC77" s="71">
        <f t="shared" si="170"/>
        <v>425044256.50999999</v>
      </c>
      <c r="CD77" s="155">
        <v>341473683.81</v>
      </c>
      <c r="CE77" s="341">
        <v>83570572.700000003</v>
      </c>
      <c r="CF77" s="69">
        <f t="shared" si="70"/>
        <v>576974671.53999996</v>
      </c>
      <c r="CG77" s="44">
        <v>371924421.07999998</v>
      </c>
      <c r="CH77" s="340">
        <v>205050250.46000001</v>
      </c>
      <c r="CI77" s="71">
        <v>0</v>
      </c>
      <c r="CJ77" s="155">
        <v>0</v>
      </c>
      <c r="CK77" s="341">
        <v>0</v>
      </c>
      <c r="CL77" s="71">
        <v>0</v>
      </c>
      <c r="CM77" s="155">
        <v>0</v>
      </c>
      <c r="CN77" s="341">
        <v>0</v>
      </c>
      <c r="CO77" s="48"/>
      <c r="CP77" s="149">
        <f t="shared" si="171"/>
        <v>26432761591.529995</v>
      </c>
      <c r="CQ77" s="150">
        <f t="shared" si="172"/>
        <v>24604245374.799995</v>
      </c>
      <c r="CR77" s="151">
        <f t="shared" si="173"/>
        <v>1828516216.73</v>
      </c>
      <c r="CS77" s="152">
        <f t="shared" si="174"/>
        <v>14546192537.599998</v>
      </c>
      <c r="CT77" s="153">
        <f t="shared" si="175"/>
        <v>14252799401.129999</v>
      </c>
      <c r="CU77" s="342">
        <f t="shared" si="176"/>
        <v>293393136.47000003</v>
      </c>
      <c r="CV77" s="152">
        <f t="shared" si="177"/>
        <v>975458358</v>
      </c>
      <c r="CW77" s="153">
        <f t="shared" si="188"/>
        <v>530158888</v>
      </c>
      <c r="CX77" s="342">
        <f t="shared" si="189"/>
        <v>445299470</v>
      </c>
      <c r="CY77" s="152">
        <f t="shared" si="180"/>
        <v>8842490055.4200001</v>
      </c>
      <c r="CZ77" s="153">
        <f t="shared" si="181"/>
        <v>8333152806.5200005</v>
      </c>
      <c r="DA77" s="342">
        <f t="shared" si="182"/>
        <v>509337248.89999998</v>
      </c>
      <c r="DB77" s="152">
        <f t="shared" si="183"/>
        <v>2068620640.5099998</v>
      </c>
      <c r="DC77" s="153">
        <f t="shared" si="184"/>
        <v>1488134279.1499999</v>
      </c>
      <c r="DD77" s="342">
        <f t="shared" si="185"/>
        <v>580486361.36000001</v>
      </c>
      <c r="DE77" s="154">
        <f t="shared" si="194"/>
        <v>0</v>
      </c>
      <c r="DF77" s="155">
        <f t="shared" si="190"/>
        <v>0</v>
      </c>
      <c r="DG77" s="341">
        <f t="shared" si="191"/>
        <v>0</v>
      </c>
      <c r="DH77" s="154">
        <f t="shared" si="195"/>
        <v>0</v>
      </c>
      <c r="DI77" s="155">
        <f t="shared" si="192"/>
        <v>0</v>
      </c>
      <c r="DJ77" s="158">
        <f t="shared" si="193"/>
        <v>0</v>
      </c>
      <c r="DK77" s="74"/>
      <c r="DL77" s="71">
        <v>0</v>
      </c>
      <c r="DM77" s="155">
        <v>0</v>
      </c>
      <c r="DN77" s="341">
        <v>0</v>
      </c>
      <c r="DO77" s="69">
        <f t="shared" ref="DO77:DO83" si="197">DP77+DQ77</f>
        <v>14369541053.6</v>
      </c>
      <c r="DP77" s="44">
        <v>7262188966.54</v>
      </c>
      <c r="DQ77" s="295">
        <v>7107352087.0600004</v>
      </c>
      <c r="DR77" s="69">
        <f t="shared" ref="DR77:DR92" si="198">DS77+DT77</f>
        <v>20680227319.91</v>
      </c>
      <c r="DS77" s="44">
        <v>5082868455.7299995</v>
      </c>
      <c r="DT77" s="340">
        <v>15597358864.18</v>
      </c>
      <c r="DU77" s="69">
        <f t="shared" si="196"/>
        <v>30623458.899999999</v>
      </c>
      <c r="DV77" s="44">
        <v>27780281.899999999</v>
      </c>
      <c r="DW77" s="50">
        <v>2843177</v>
      </c>
    </row>
    <row r="78" spans="1:127" s="36" customFormat="1" ht="13.2" x14ac:dyDescent="0.25">
      <c r="A78" s="57"/>
      <c r="B78" s="58" t="s">
        <v>16</v>
      </c>
      <c r="C78" s="66">
        <f t="shared" si="51"/>
        <v>24733053857.240002</v>
      </c>
      <c r="D78" s="62">
        <v>23152285183.5</v>
      </c>
      <c r="E78" s="63">
        <v>1580768673.74</v>
      </c>
      <c r="F78" s="69">
        <f t="shared" si="52"/>
        <v>14720973154.42</v>
      </c>
      <c r="G78" s="44">
        <v>14460629764.42</v>
      </c>
      <c r="H78" s="340">
        <v>260343390</v>
      </c>
      <c r="I78" s="69">
        <f t="shared" si="53"/>
        <v>1063654955</v>
      </c>
      <c r="J78" s="44">
        <v>556596016</v>
      </c>
      <c r="K78" s="340">
        <v>507058939</v>
      </c>
      <c r="L78" s="69">
        <f t="shared" si="54"/>
        <v>7462181060.9799995</v>
      </c>
      <c r="M78" s="44">
        <v>7096517499.2399998</v>
      </c>
      <c r="N78" s="340">
        <v>365663561.74000001</v>
      </c>
      <c r="O78" s="69">
        <f t="shared" si="55"/>
        <v>7462181060.9699993</v>
      </c>
      <c r="P78" s="44">
        <v>7096517499.2299995</v>
      </c>
      <c r="Q78" s="340">
        <v>365663561.74000001</v>
      </c>
      <c r="R78" s="69">
        <f t="shared" si="56"/>
        <v>2528130002.5900002</v>
      </c>
      <c r="S78" s="44">
        <v>2411147242.9400001</v>
      </c>
      <c r="T78" s="340">
        <v>116982759.65000001</v>
      </c>
      <c r="U78" s="71">
        <f t="shared" si="57"/>
        <v>0</v>
      </c>
      <c r="V78" s="155">
        <v>0</v>
      </c>
      <c r="W78" s="341">
        <v>0</v>
      </c>
      <c r="X78" s="71">
        <f t="shared" si="186"/>
        <v>4934051058.3800001</v>
      </c>
      <c r="Y78" s="155">
        <v>4685370256.29</v>
      </c>
      <c r="Z78" s="341">
        <v>248680802.09</v>
      </c>
      <c r="AA78" s="69">
        <f t="shared" si="59"/>
        <v>1486244686.8400002</v>
      </c>
      <c r="AB78" s="44">
        <v>1038541903.84</v>
      </c>
      <c r="AC78" s="340">
        <v>447702783</v>
      </c>
      <c r="AD78" s="71">
        <v>0</v>
      </c>
      <c r="AE78" s="129">
        <v>0</v>
      </c>
      <c r="AF78" s="343">
        <v>0</v>
      </c>
      <c r="AG78" s="71">
        <v>0</v>
      </c>
      <c r="AH78" s="129">
        <v>0</v>
      </c>
      <c r="AI78" s="343">
        <v>0</v>
      </c>
      <c r="AJ78" s="47"/>
      <c r="AK78" s="447">
        <v>4270440354.5900002</v>
      </c>
      <c r="AL78" s="348"/>
      <c r="AM78" s="353">
        <v>2391477069.6599998</v>
      </c>
      <c r="AN78" s="350"/>
      <c r="AO78" s="354">
        <v>0</v>
      </c>
      <c r="AP78" s="355"/>
      <c r="AQ78" s="353">
        <v>1795230482.54</v>
      </c>
      <c r="AR78" s="350"/>
      <c r="AS78" s="353">
        <v>1795230482.54</v>
      </c>
      <c r="AT78" s="350"/>
      <c r="AU78" s="353">
        <v>873635839.26999998</v>
      </c>
      <c r="AV78" s="350"/>
      <c r="AW78" s="354">
        <v>0</v>
      </c>
      <c r="AX78" s="355"/>
      <c r="AY78" s="354">
        <v>921594643.26999998</v>
      </c>
      <c r="AZ78" s="355"/>
      <c r="BA78" s="353">
        <v>83732802.390000001</v>
      </c>
      <c r="BB78" s="350"/>
      <c r="BC78" s="344">
        <v>0</v>
      </c>
      <c r="BD78" s="345"/>
      <c r="BE78" s="344">
        <v>0</v>
      </c>
      <c r="BF78" s="346"/>
      <c r="BG78" s="48"/>
      <c r="BH78" s="66">
        <f t="shared" si="62"/>
        <v>2055650956.77</v>
      </c>
      <c r="BI78" s="62">
        <v>1512776540.8299999</v>
      </c>
      <c r="BJ78" s="63">
        <v>542874415.94000006</v>
      </c>
      <c r="BK78" s="69">
        <f t="shared" si="63"/>
        <v>161718078.44</v>
      </c>
      <c r="BL78" s="44">
        <v>137247828.75</v>
      </c>
      <c r="BM78" s="340">
        <v>24470249.690000001</v>
      </c>
      <c r="BN78" s="71">
        <v>0</v>
      </c>
      <c r="BO78" s="155">
        <v>0</v>
      </c>
      <c r="BP78" s="341">
        <v>0</v>
      </c>
      <c r="BQ78" s="69">
        <f t="shared" si="65"/>
        <v>1267473024.04</v>
      </c>
      <c r="BR78" s="44">
        <v>974595886.13</v>
      </c>
      <c r="BS78" s="340">
        <v>292877137.91000003</v>
      </c>
      <c r="BT78" s="69">
        <f t="shared" si="66"/>
        <v>1267473024.03</v>
      </c>
      <c r="BU78" s="44">
        <v>974595886.12</v>
      </c>
      <c r="BV78" s="340">
        <v>292877137.91000003</v>
      </c>
      <c r="BW78" s="69">
        <f t="shared" si="67"/>
        <v>820274526.97000003</v>
      </c>
      <c r="BX78" s="44">
        <v>619629747.86000001</v>
      </c>
      <c r="BY78" s="340">
        <v>200644779.11000001</v>
      </c>
      <c r="BZ78" s="69">
        <f t="shared" si="187"/>
        <v>0</v>
      </c>
      <c r="CA78" s="44">
        <v>0</v>
      </c>
      <c r="CB78" s="340">
        <v>0</v>
      </c>
      <c r="CC78" s="71">
        <f t="shared" si="170"/>
        <v>447198497.06</v>
      </c>
      <c r="CD78" s="155">
        <v>354966138.25999999</v>
      </c>
      <c r="CE78" s="341">
        <v>92232358.799999997</v>
      </c>
      <c r="CF78" s="69">
        <f t="shared" si="70"/>
        <v>626459854.28999996</v>
      </c>
      <c r="CG78" s="44">
        <v>400932825.94999999</v>
      </c>
      <c r="CH78" s="340">
        <v>225527028.34</v>
      </c>
      <c r="CI78" s="71">
        <v>0</v>
      </c>
      <c r="CJ78" s="155">
        <v>0</v>
      </c>
      <c r="CK78" s="341">
        <v>0</v>
      </c>
      <c r="CL78" s="71">
        <v>0</v>
      </c>
      <c r="CM78" s="155">
        <v>0</v>
      </c>
      <c r="CN78" s="341">
        <v>0</v>
      </c>
      <c r="CO78" s="48"/>
      <c r="CP78" s="149">
        <f t="shared" si="171"/>
        <v>31059145168.599998</v>
      </c>
      <c r="CQ78" s="150">
        <f t="shared" si="172"/>
        <v>28935502078.919998</v>
      </c>
      <c r="CR78" s="151">
        <f t="shared" si="173"/>
        <v>2123643089.6800001</v>
      </c>
      <c r="CS78" s="152">
        <f t="shared" si="174"/>
        <v>17274168302.52</v>
      </c>
      <c r="CT78" s="153">
        <f t="shared" si="175"/>
        <v>16989354662.83</v>
      </c>
      <c r="CU78" s="342">
        <f t="shared" si="176"/>
        <v>284813639.69</v>
      </c>
      <c r="CV78" s="152">
        <f t="shared" si="177"/>
        <v>1063654955</v>
      </c>
      <c r="CW78" s="153">
        <f t="shared" si="188"/>
        <v>556596016</v>
      </c>
      <c r="CX78" s="342">
        <f t="shared" si="189"/>
        <v>507058939</v>
      </c>
      <c r="CY78" s="152">
        <f t="shared" si="180"/>
        <v>10524884567.559998</v>
      </c>
      <c r="CZ78" s="153">
        <f t="shared" si="181"/>
        <v>9866343867.9099979</v>
      </c>
      <c r="DA78" s="342">
        <f t="shared" si="182"/>
        <v>658540699.6500001</v>
      </c>
      <c r="DB78" s="152">
        <f t="shared" si="183"/>
        <v>2196437343.52</v>
      </c>
      <c r="DC78" s="153">
        <f t="shared" si="184"/>
        <v>1523207532.1800001</v>
      </c>
      <c r="DD78" s="342">
        <f t="shared" si="185"/>
        <v>673229811.34000003</v>
      </c>
      <c r="DE78" s="154">
        <f t="shared" si="194"/>
        <v>0</v>
      </c>
      <c r="DF78" s="155">
        <f t="shared" si="190"/>
        <v>0</v>
      </c>
      <c r="DG78" s="341">
        <f t="shared" si="191"/>
        <v>0</v>
      </c>
      <c r="DH78" s="154">
        <f t="shared" si="195"/>
        <v>0</v>
      </c>
      <c r="DI78" s="155">
        <f t="shared" si="192"/>
        <v>0</v>
      </c>
      <c r="DJ78" s="158">
        <f t="shared" si="193"/>
        <v>0</v>
      </c>
      <c r="DK78" s="74"/>
      <c r="DL78" s="71">
        <v>0</v>
      </c>
      <c r="DM78" s="155">
        <v>0</v>
      </c>
      <c r="DN78" s="341">
        <v>0</v>
      </c>
      <c r="DO78" s="69">
        <f t="shared" si="197"/>
        <v>19574670836.66</v>
      </c>
      <c r="DP78" s="44">
        <v>7795332881.1700001</v>
      </c>
      <c r="DQ78" s="295">
        <v>11779337955.49</v>
      </c>
      <c r="DR78" s="69">
        <f t="shared" si="198"/>
        <v>26620896539.380001</v>
      </c>
      <c r="DS78" s="44">
        <v>5350011650.6999998</v>
      </c>
      <c r="DT78" s="340">
        <v>21270884888.68</v>
      </c>
      <c r="DU78" s="69">
        <f t="shared" si="196"/>
        <v>33433347.199999999</v>
      </c>
      <c r="DV78" s="44">
        <v>30931903.199999999</v>
      </c>
      <c r="DW78" s="50">
        <v>2501444</v>
      </c>
    </row>
    <row r="79" spans="1:127" s="36" customFormat="1" ht="13.2" x14ac:dyDescent="0.25">
      <c r="A79" s="57"/>
      <c r="B79" s="58" t="s">
        <v>17</v>
      </c>
      <c r="C79" s="66">
        <f t="shared" si="51"/>
        <v>22925586093.629997</v>
      </c>
      <c r="D79" s="62">
        <v>21485072563.599998</v>
      </c>
      <c r="E79" s="63">
        <v>1440513530.03</v>
      </c>
      <c r="F79" s="69">
        <f t="shared" si="52"/>
        <v>13350101740.15</v>
      </c>
      <c r="G79" s="44">
        <v>13098397590.15</v>
      </c>
      <c r="H79" s="340">
        <v>251704150</v>
      </c>
      <c r="I79" s="69">
        <f t="shared" si="53"/>
        <v>1051612094</v>
      </c>
      <c r="J79" s="44">
        <v>547792775</v>
      </c>
      <c r="K79" s="340">
        <v>503819319</v>
      </c>
      <c r="L79" s="69">
        <f t="shared" si="54"/>
        <v>7046092466.3899994</v>
      </c>
      <c r="M79" s="44">
        <v>6802797407.3599997</v>
      </c>
      <c r="N79" s="340">
        <v>243295059.03</v>
      </c>
      <c r="O79" s="69">
        <f t="shared" si="55"/>
        <v>7046092466.3899994</v>
      </c>
      <c r="P79" s="44">
        <v>6802797407.3599997</v>
      </c>
      <c r="Q79" s="340">
        <v>243295059.03</v>
      </c>
      <c r="R79" s="69">
        <f t="shared" si="56"/>
        <v>2409472405.8199997</v>
      </c>
      <c r="S79" s="44">
        <v>2306917983.4699998</v>
      </c>
      <c r="T79" s="340">
        <v>102554422.34999999</v>
      </c>
      <c r="U79" s="71">
        <f t="shared" si="57"/>
        <v>0</v>
      </c>
      <c r="V79" s="155">
        <v>0</v>
      </c>
      <c r="W79" s="341">
        <v>0</v>
      </c>
      <c r="X79" s="71">
        <f t="shared" si="186"/>
        <v>4636620060.5700006</v>
      </c>
      <c r="Y79" s="155">
        <v>4495879423.8900003</v>
      </c>
      <c r="Z79" s="341">
        <v>140740636.68000001</v>
      </c>
      <c r="AA79" s="69">
        <f t="shared" si="59"/>
        <v>1477779793.0900002</v>
      </c>
      <c r="AB79" s="44">
        <v>1036084791.09</v>
      </c>
      <c r="AC79" s="340">
        <v>441695002</v>
      </c>
      <c r="AD79" s="71">
        <v>0</v>
      </c>
      <c r="AE79" s="129">
        <v>0</v>
      </c>
      <c r="AF79" s="343">
        <v>0</v>
      </c>
      <c r="AG79" s="71">
        <v>0</v>
      </c>
      <c r="AH79" s="129">
        <v>0</v>
      </c>
      <c r="AI79" s="343">
        <v>0</v>
      </c>
      <c r="AJ79" s="47"/>
      <c r="AK79" s="447">
        <v>5230124440.1800003</v>
      </c>
      <c r="AL79" s="348"/>
      <c r="AM79" s="353">
        <v>3083493968.6199999</v>
      </c>
      <c r="AN79" s="350"/>
      <c r="AO79" s="354">
        <v>0</v>
      </c>
      <c r="AP79" s="355"/>
      <c r="AQ79" s="353">
        <v>2058592734.4300001</v>
      </c>
      <c r="AR79" s="350"/>
      <c r="AS79" s="353">
        <v>2058592734.4300001</v>
      </c>
      <c r="AT79" s="350"/>
      <c r="AU79" s="353">
        <v>930102941.95000005</v>
      </c>
      <c r="AV79" s="350"/>
      <c r="AW79" s="354">
        <v>0</v>
      </c>
      <c r="AX79" s="355"/>
      <c r="AY79" s="354">
        <v>1128489792.48</v>
      </c>
      <c r="AZ79" s="355"/>
      <c r="BA79" s="353">
        <v>88037737.129999995</v>
      </c>
      <c r="BB79" s="350"/>
      <c r="BC79" s="344">
        <v>0</v>
      </c>
      <c r="BD79" s="345"/>
      <c r="BE79" s="344">
        <v>0</v>
      </c>
      <c r="BF79" s="346"/>
      <c r="BG79" s="48"/>
      <c r="BH79" s="66">
        <f t="shared" si="62"/>
        <v>2151377112.5</v>
      </c>
      <c r="BI79" s="62">
        <v>1634001626.5999999</v>
      </c>
      <c r="BJ79" s="63">
        <v>517375485.89999998</v>
      </c>
      <c r="BK79" s="69">
        <f t="shared" si="63"/>
        <v>155917906.82999998</v>
      </c>
      <c r="BL79" s="44">
        <v>135856718.34999999</v>
      </c>
      <c r="BM79" s="340">
        <v>20061188.48</v>
      </c>
      <c r="BN79" s="71">
        <v>0</v>
      </c>
      <c r="BO79" s="155">
        <v>0</v>
      </c>
      <c r="BP79" s="341">
        <v>0</v>
      </c>
      <c r="BQ79" s="69">
        <f t="shared" si="65"/>
        <v>1324656376.1299999</v>
      </c>
      <c r="BR79" s="44">
        <v>1067386445.4</v>
      </c>
      <c r="BS79" s="340">
        <v>257269930.72999999</v>
      </c>
      <c r="BT79" s="69">
        <f t="shared" si="66"/>
        <v>1324656376.1199999</v>
      </c>
      <c r="BU79" s="44">
        <v>1067386445.39</v>
      </c>
      <c r="BV79" s="340">
        <v>257269930.72999999</v>
      </c>
      <c r="BW79" s="69">
        <f t="shared" si="67"/>
        <v>843439363.25999999</v>
      </c>
      <c r="BX79" s="44">
        <v>659586654.25</v>
      </c>
      <c r="BY79" s="340">
        <v>183852709.00999999</v>
      </c>
      <c r="BZ79" s="69">
        <f t="shared" si="187"/>
        <v>0</v>
      </c>
      <c r="CA79" s="44">
        <v>0</v>
      </c>
      <c r="CB79" s="340">
        <v>0</v>
      </c>
      <c r="CC79" s="71">
        <f t="shared" si="170"/>
        <v>481217012.86000001</v>
      </c>
      <c r="CD79" s="155">
        <v>407799791.13999999</v>
      </c>
      <c r="CE79" s="341">
        <v>73417221.719999999</v>
      </c>
      <c r="CF79" s="69">
        <f t="shared" si="70"/>
        <v>670802829.53999996</v>
      </c>
      <c r="CG79" s="44">
        <v>430758462.85000002</v>
      </c>
      <c r="CH79" s="340">
        <v>240044366.69</v>
      </c>
      <c r="CI79" s="71">
        <v>0</v>
      </c>
      <c r="CJ79" s="155">
        <v>0</v>
      </c>
      <c r="CK79" s="341">
        <v>0</v>
      </c>
      <c r="CL79" s="71">
        <v>0</v>
      </c>
      <c r="CM79" s="155">
        <v>0</v>
      </c>
      <c r="CN79" s="341">
        <v>0</v>
      </c>
      <c r="CO79" s="48"/>
      <c r="CP79" s="149">
        <f t="shared" si="171"/>
        <v>30307087646.309998</v>
      </c>
      <c r="CQ79" s="150">
        <f t="shared" si="172"/>
        <v>28349198630.379997</v>
      </c>
      <c r="CR79" s="151">
        <f t="shared" si="173"/>
        <v>1957889015.9299998</v>
      </c>
      <c r="CS79" s="152">
        <f t="shared" si="174"/>
        <v>16589513615.6</v>
      </c>
      <c r="CT79" s="153">
        <f t="shared" si="175"/>
        <v>16317748277.120001</v>
      </c>
      <c r="CU79" s="342">
        <f t="shared" si="176"/>
        <v>271765338.48000002</v>
      </c>
      <c r="CV79" s="152">
        <f t="shared" si="177"/>
        <v>1051612094</v>
      </c>
      <c r="CW79" s="153">
        <f t="shared" si="188"/>
        <v>547792775</v>
      </c>
      <c r="CX79" s="342">
        <f t="shared" si="189"/>
        <v>503819319</v>
      </c>
      <c r="CY79" s="152">
        <f t="shared" si="180"/>
        <v>10429341576.949999</v>
      </c>
      <c r="CZ79" s="153">
        <f t="shared" si="181"/>
        <v>9928776587.1899986</v>
      </c>
      <c r="DA79" s="342">
        <f t="shared" si="182"/>
        <v>500564989.75999999</v>
      </c>
      <c r="DB79" s="152">
        <f t="shared" si="183"/>
        <v>2236620359.7600002</v>
      </c>
      <c r="DC79" s="153">
        <f t="shared" si="184"/>
        <v>1554880991.0700002</v>
      </c>
      <c r="DD79" s="342">
        <f t="shared" si="185"/>
        <v>681739368.69000006</v>
      </c>
      <c r="DE79" s="154">
        <f t="shared" si="194"/>
        <v>0</v>
      </c>
      <c r="DF79" s="155">
        <f t="shared" si="190"/>
        <v>0</v>
      </c>
      <c r="DG79" s="341">
        <f t="shared" si="191"/>
        <v>0</v>
      </c>
      <c r="DH79" s="154">
        <f t="shared" si="195"/>
        <v>0</v>
      </c>
      <c r="DI79" s="155">
        <f t="shared" si="192"/>
        <v>0</v>
      </c>
      <c r="DJ79" s="158">
        <f t="shared" si="193"/>
        <v>0</v>
      </c>
      <c r="DK79" s="74"/>
      <c r="DL79" s="71">
        <v>0</v>
      </c>
      <c r="DM79" s="155">
        <v>0</v>
      </c>
      <c r="DN79" s="341">
        <v>0</v>
      </c>
      <c r="DO79" s="69">
        <f t="shared" si="197"/>
        <v>17375209597.779999</v>
      </c>
      <c r="DP79" s="44">
        <v>7554849001.1999998</v>
      </c>
      <c r="DQ79" s="295">
        <v>9820360596.5799999</v>
      </c>
      <c r="DR79" s="69">
        <f t="shared" si="198"/>
        <v>28156289360.039997</v>
      </c>
      <c r="DS79" s="44">
        <v>5440190820.2799997</v>
      </c>
      <c r="DT79" s="340">
        <v>22716098539.759998</v>
      </c>
      <c r="DU79" s="69">
        <f t="shared" si="196"/>
        <v>32094597.199999999</v>
      </c>
      <c r="DV79" s="44">
        <v>29762852.199999999</v>
      </c>
      <c r="DW79" s="50">
        <v>2331745</v>
      </c>
    </row>
    <row r="80" spans="1:127" s="36" customFormat="1" ht="13.2" x14ac:dyDescent="0.25">
      <c r="A80" s="57"/>
      <c r="B80" s="58" t="s">
        <v>18</v>
      </c>
      <c r="C80" s="66">
        <f t="shared" si="51"/>
        <v>24326719615.420002</v>
      </c>
      <c r="D80" s="62">
        <v>22817632789.720001</v>
      </c>
      <c r="E80" s="63">
        <v>1509086825.7</v>
      </c>
      <c r="F80" s="69">
        <f t="shared" si="52"/>
        <v>14501276008.309999</v>
      </c>
      <c r="G80" s="44">
        <v>14228257758.309999</v>
      </c>
      <c r="H80" s="340">
        <v>273018250</v>
      </c>
      <c r="I80" s="69">
        <f t="shared" si="53"/>
        <v>1078898939</v>
      </c>
      <c r="J80" s="44">
        <v>566174838</v>
      </c>
      <c r="K80" s="340">
        <v>512724101</v>
      </c>
      <c r="L80" s="69">
        <f t="shared" si="54"/>
        <v>7159925174.7799997</v>
      </c>
      <c r="M80" s="44">
        <v>6895498715.0799999</v>
      </c>
      <c r="N80" s="340">
        <v>264426459.69999999</v>
      </c>
      <c r="O80" s="69">
        <f t="shared" si="55"/>
        <v>7159925174.7699995</v>
      </c>
      <c r="P80" s="44">
        <v>6895498715.0699997</v>
      </c>
      <c r="Q80" s="340">
        <v>264426459.69999999</v>
      </c>
      <c r="R80" s="69">
        <f t="shared" si="56"/>
        <v>2467419230.2199998</v>
      </c>
      <c r="S80" s="44">
        <v>2357993799.4499998</v>
      </c>
      <c r="T80" s="340">
        <v>109425430.77</v>
      </c>
      <c r="U80" s="71">
        <f t="shared" si="57"/>
        <v>0</v>
      </c>
      <c r="V80" s="155">
        <v>0</v>
      </c>
      <c r="W80" s="341">
        <v>0</v>
      </c>
      <c r="X80" s="71">
        <f t="shared" si="186"/>
        <v>4692505944.5500002</v>
      </c>
      <c r="Y80" s="155">
        <v>4537504915.6199999</v>
      </c>
      <c r="Z80" s="341">
        <v>155001028.93000001</v>
      </c>
      <c r="AA80" s="69">
        <f t="shared" si="59"/>
        <v>1586619493.3299999</v>
      </c>
      <c r="AB80" s="44">
        <v>1127701478.3299999</v>
      </c>
      <c r="AC80" s="340">
        <v>458918015</v>
      </c>
      <c r="AD80" s="71">
        <v>0</v>
      </c>
      <c r="AE80" s="129">
        <v>0</v>
      </c>
      <c r="AF80" s="343">
        <v>0</v>
      </c>
      <c r="AG80" s="71">
        <v>0</v>
      </c>
      <c r="AH80" s="129">
        <v>0</v>
      </c>
      <c r="AI80" s="343">
        <v>0</v>
      </c>
      <c r="AJ80" s="47"/>
      <c r="AK80" s="447">
        <v>2926454835.1300001</v>
      </c>
      <c r="AL80" s="348"/>
      <c r="AM80" s="353">
        <v>1541082395.1099999</v>
      </c>
      <c r="AN80" s="350"/>
      <c r="AO80" s="354">
        <v>0</v>
      </c>
      <c r="AP80" s="355"/>
      <c r="AQ80" s="353">
        <v>1289170699</v>
      </c>
      <c r="AR80" s="350"/>
      <c r="AS80" s="353">
        <v>1289170699</v>
      </c>
      <c r="AT80" s="350"/>
      <c r="AU80" s="353">
        <v>587004767.35000002</v>
      </c>
      <c r="AV80" s="350"/>
      <c r="AW80" s="354">
        <v>0</v>
      </c>
      <c r="AX80" s="355"/>
      <c r="AY80" s="354">
        <v>702165931.64999998</v>
      </c>
      <c r="AZ80" s="355"/>
      <c r="BA80" s="353">
        <v>96201741.019999996</v>
      </c>
      <c r="BB80" s="350"/>
      <c r="BC80" s="344">
        <v>0</v>
      </c>
      <c r="BD80" s="345"/>
      <c r="BE80" s="344">
        <v>0</v>
      </c>
      <c r="BF80" s="346"/>
      <c r="BG80" s="48"/>
      <c r="BH80" s="66">
        <f t="shared" si="62"/>
        <v>1851256269.3299999</v>
      </c>
      <c r="BI80" s="62">
        <v>1391805755.0599999</v>
      </c>
      <c r="BJ80" s="63">
        <v>459450514.26999998</v>
      </c>
      <c r="BK80" s="69">
        <f t="shared" si="63"/>
        <v>154116945.31</v>
      </c>
      <c r="BL80" s="44">
        <v>134278884.59</v>
      </c>
      <c r="BM80" s="340">
        <v>19838060.719999999</v>
      </c>
      <c r="BN80" s="71">
        <v>0</v>
      </c>
      <c r="BO80" s="155">
        <v>0</v>
      </c>
      <c r="BP80" s="341">
        <v>0</v>
      </c>
      <c r="BQ80" s="69">
        <f t="shared" si="65"/>
        <v>1097731336.1199999</v>
      </c>
      <c r="BR80" s="44">
        <v>857281014.27999997</v>
      </c>
      <c r="BS80" s="340">
        <v>240450321.84</v>
      </c>
      <c r="BT80" s="69">
        <f t="shared" si="66"/>
        <v>1097731336.1199999</v>
      </c>
      <c r="BU80" s="44">
        <v>857281014.27999997</v>
      </c>
      <c r="BV80" s="340">
        <v>240450321.84</v>
      </c>
      <c r="BW80" s="69">
        <f t="shared" si="67"/>
        <v>725399655.03999996</v>
      </c>
      <c r="BX80" s="44">
        <v>559521319.88999999</v>
      </c>
      <c r="BY80" s="340">
        <v>165878335.15000001</v>
      </c>
      <c r="BZ80" s="69">
        <f t="shared" si="187"/>
        <v>0</v>
      </c>
      <c r="CA80" s="44">
        <v>0</v>
      </c>
      <c r="CB80" s="340">
        <v>0</v>
      </c>
      <c r="CC80" s="71">
        <f>CD80+CE80</f>
        <v>372331681.07999998</v>
      </c>
      <c r="CD80" s="155">
        <v>297759694.38999999</v>
      </c>
      <c r="CE80" s="341">
        <v>74571986.689999998</v>
      </c>
      <c r="CF80" s="69">
        <f t="shared" si="70"/>
        <v>599407987.89999998</v>
      </c>
      <c r="CG80" s="44">
        <v>400245856.19</v>
      </c>
      <c r="CH80" s="340">
        <v>199162131.71000001</v>
      </c>
      <c r="CI80" s="71">
        <v>0</v>
      </c>
      <c r="CJ80" s="155">
        <v>0</v>
      </c>
      <c r="CK80" s="341">
        <v>0</v>
      </c>
      <c r="CL80" s="71">
        <v>0</v>
      </c>
      <c r="CM80" s="155">
        <v>0</v>
      </c>
      <c r="CN80" s="341">
        <v>0</v>
      </c>
      <c r="CO80" s="48"/>
      <c r="CP80" s="149">
        <f t="shared" si="171"/>
        <v>29104430719.880005</v>
      </c>
      <c r="CQ80" s="150">
        <f t="shared" si="172"/>
        <v>27135893379.910004</v>
      </c>
      <c r="CR80" s="151">
        <f t="shared" si="173"/>
        <v>1968537339.97</v>
      </c>
      <c r="CS80" s="152">
        <f t="shared" si="174"/>
        <v>16196475348.73</v>
      </c>
      <c r="CT80" s="153">
        <f t="shared" si="175"/>
        <v>15903619038.01</v>
      </c>
      <c r="CU80" s="342">
        <f t="shared" si="176"/>
        <v>292856310.72000003</v>
      </c>
      <c r="CV80" s="152">
        <f t="shared" si="177"/>
        <v>1078898939</v>
      </c>
      <c r="CW80" s="153">
        <f t="shared" si="188"/>
        <v>566174838</v>
      </c>
      <c r="CX80" s="342">
        <f t="shared" si="189"/>
        <v>512724101</v>
      </c>
      <c r="CY80" s="152">
        <f t="shared" si="180"/>
        <v>9546827209.9000015</v>
      </c>
      <c r="CZ80" s="153">
        <f t="shared" si="181"/>
        <v>9041950428.3600006</v>
      </c>
      <c r="DA80" s="342">
        <f t="shared" si="182"/>
        <v>504876781.53999996</v>
      </c>
      <c r="DB80" s="152">
        <f t="shared" si="183"/>
        <v>2282229222.25</v>
      </c>
      <c r="DC80" s="153">
        <f t="shared" si="184"/>
        <v>1624149075.54</v>
      </c>
      <c r="DD80" s="342">
        <f t="shared" si="185"/>
        <v>658080146.71000004</v>
      </c>
      <c r="DE80" s="154">
        <f t="shared" si="194"/>
        <v>0</v>
      </c>
      <c r="DF80" s="155">
        <f t="shared" si="190"/>
        <v>0</v>
      </c>
      <c r="DG80" s="341">
        <f t="shared" si="191"/>
        <v>0</v>
      </c>
      <c r="DH80" s="154">
        <f t="shared" si="195"/>
        <v>0</v>
      </c>
      <c r="DI80" s="155">
        <f t="shared" si="192"/>
        <v>0</v>
      </c>
      <c r="DJ80" s="158">
        <f t="shared" si="193"/>
        <v>0</v>
      </c>
      <c r="DK80" s="74"/>
      <c r="DL80" s="71">
        <v>0</v>
      </c>
      <c r="DM80" s="155">
        <v>0</v>
      </c>
      <c r="DN80" s="341">
        <v>0</v>
      </c>
      <c r="DO80" s="69">
        <f t="shared" si="197"/>
        <v>18065818644.989998</v>
      </c>
      <c r="DP80" s="44">
        <v>9371513303.5200005</v>
      </c>
      <c r="DQ80" s="295">
        <v>8694305341.4699993</v>
      </c>
      <c r="DR80" s="69">
        <f t="shared" si="198"/>
        <v>28624513793.459999</v>
      </c>
      <c r="DS80" s="44">
        <v>6138203257.25</v>
      </c>
      <c r="DT80" s="340">
        <v>22486310536.209999</v>
      </c>
      <c r="DU80" s="69">
        <f t="shared" si="196"/>
        <v>34063961.299999997</v>
      </c>
      <c r="DV80" s="44">
        <v>30101711.300000001</v>
      </c>
      <c r="DW80" s="50">
        <v>3962250</v>
      </c>
    </row>
    <row r="81" spans="1:127" s="36" customFormat="1" ht="13.2" x14ac:dyDescent="0.25">
      <c r="A81" s="57"/>
      <c r="B81" s="58" t="s">
        <v>19</v>
      </c>
      <c r="C81" s="66">
        <f t="shared" si="51"/>
        <v>23216555039.07</v>
      </c>
      <c r="D81" s="62">
        <v>21730979023.57</v>
      </c>
      <c r="E81" s="63">
        <v>1485576015.5</v>
      </c>
      <c r="F81" s="69">
        <f t="shared" si="52"/>
        <v>13354593748.17</v>
      </c>
      <c r="G81" s="44">
        <v>13078432948.17</v>
      </c>
      <c r="H81" s="340">
        <v>276160800</v>
      </c>
      <c r="I81" s="69">
        <f t="shared" si="53"/>
        <v>1069291442</v>
      </c>
      <c r="J81" s="44">
        <v>582925984</v>
      </c>
      <c r="K81" s="340">
        <v>486365458</v>
      </c>
      <c r="L81" s="69">
        <f t="shared" si="54"/>
        <v>7236041445.6400003</v>
      </c>
      <c r="M81" s="44">
        <v>6966783346.3900003</v>
      </c>
      <c r="N81" s="340">
        <v>269258099.25</v>
      </c>
      <c r="O81" s="69">
        <f t="shared" si="55"/>
        <v>7236041445.6400003</v>
      </c>
      <c r="P81" s="44">
        <v>6966783346.3900003</v>
      </c>
      <c r="Q81" s="340">
        <v>269258099.25</v>
      </c>
      <c r="R81" s="69">
        <f t="shared" si="56"/>
        <v>2445583577.4200001</v>
      </c>
      <c r="S81" s="44">
        <v>2338195758.3600001</v>
      </c>
      <c r="T81" s="340">
        <v>107387819.06</v>
      </c>
      <c r="U81" s="71">
        <f t="shared" si="57"/>
        <v>0</v>
      </c>
      <c r="V81" s="155">
        <v>0</v>
      </c>
      <c r="W81" s="341">
        <v>0</v>
      </c>
      <c r="X81" s="71">
        <f t="shared" si="186"/>
        <v>4790457868.2199993</v>
      </c>
      <c r="Y81" s="155">
        <v>4628587588.0299997</v>
      </c>
      <c r="Z81" s="341">
        <v>161870280.19</v>
      </c>
      <c r="AA81" s="69">
        <f t="shared" si="59"/>
        <v>1556628403.26</v>
      </c>
      <c r="AB81" s="44">
        <v>1102836745.01</v>
      </c>
      <c r="AC81" s="340">
        <v>453791658.25</v>
      </c>
      <c r="AD81" s="71">
        <v>0</v>
      </c>
      <c r="AE81" s="129">
        <v>0</v>
      </c>
      <c r="AF81" s="343">
        <v>0</v>
      </c>
      <c r="AG81" s="71">
        <v>0</v>
      </c>
      <c r="AH81" s="129">
        <v>0</v>
      </c>
      <c r="AI81" s="343">
        <v>0</v>
      </c>
      <c r="AJ81" s="47"/>
      <c r="AK81" s="447">
        <v>2534427497.3899999</v>
      </c>
      <c r="AL81" s="348"/>
      <c r="AM81" s="353">
        <v>1321406829.3900001</v>
      </c>
      <c r="AN81" s="350"/>
      <c r="AO81" s="354">
        <v>0</v>
      </c>
      <c r="AP81" s="355"/>
      <c r="AQ81" s="353">
        <v>1127050555.8099999</v>
      </c>
      <c r="AR81" s="350"/>
      <c r="AS81" s="353">
        <v>1127050555.8099999</v>
      </c>
      <c r="AT81" s="350"/>
      <c r="AU81" s="353">
        <v>520661734.11000001</v>
      </c>
      <c r="AV81" s="350"/>
      <c r="AW81" s="354">
        <v>0</v>
      </c>
      <c r="AX81" s="355"/>
      <c r="AY81" s="354">
        <v>606388821.69000006</v>
      </c>
      <c r="AZ81" s="355"/>
      <c r="BA81" s="353">
        <v>85970112.189999998</v>
      </c>
      <c r="BB81" s="350"/>
      <c r="BC81" s="344">
        <v>0</v>
      </c>
      <c r="BD81" s="345"/>
      <c r="BE81" s="344">
        <v>0</v>
      </c>
      <c r="BF81" s="346"/>
      <c r="BG81" s="48"/>
      <c r="BH81" s="66">
        <f t="shared" si="62"/>
        <v>1800039892.3599999</v>
      </c>
      <c r="BI81" s="62">
        <v>1341587337.5799999</v>
      </c>
      <c r="BJ81" s="63">
        <v>458452554.77999997</v>
      </c>
      <c r="BK81" s="69">
        <f t="shared" si="63"/>
        <v>152262799.19</v>
      </c>
      <c r="BL81" s="44">
        <v>134369687.74000001</v>
      </c>
      <c r="BM81" s="340">
        <v>17893111.449999999</v>
      </c>
      <c r="BN81" s="71">
        <v>0</v>
      </c>
      <c r="BO81" s="155">
        <v>0</v>
      </c>
      <c r="BP81" s="341">
        <v>0</v>
      </c>
      <c r="BQ81" s="69">
        <f t="shared" si="65"/>
        <v>1057780452.0700001</v>
      </c>
      <c r="BR81" s="44">
        <v>813517337.72000003</v>
      </c>
      <c r="BS81" s="340">
        <v>244263114.34999999</v>
      </c>
      <c r="BT81" s="69">
        <f t="shared" si="66"/>
        <v>1057780452.0700001</v>
      </c>
      <c r="BU81" s="44">
        <v>813517337.72000003</v>
      </c>
      <c r="BV81" s="340">
        <v>244263114.34999999</v>
      </c>
      <c r="BW81" s="69">
        <f t="shared" si="67"/>
        <v>687462715.79999995</v>
      </c>
      <c r="BX81" s="44">
        <v>519127948.38999999</v>
      </c>
      <c r="BY81" s="340">
        <v>168334767.41</v>
      </c>
      <c r="BZ81" s="69">
        <f t="shared" si="187"/>
        <v>0</v>
      </c>
      <c r="CA81" s="44">
        <v>0</v>
      </c>
      <c r="CB81" s="340">
        <v>0</v>
      </c>
      <c r="CC81" s="71">
        <f t="shared" ref="CC81:CC83" si="199">CD81+CE81</f>
        <v>370317736.25</v>
      </c>
      <c r="CD81" s="155">
        <v>294389389.31</v>
      </c>
      <c r="CE81" s="341">
        <v>75928346.939999998</v>
      </c>
      <c r="CF81" s="69">
        <f t="shared" si="70"/>
        <v>589996641.10000002</v>
      </c>
      <c r="CG81" s="44">
        <v>393700312.12</v>
      </c>
      <c r="CH81" s="340">
        <v>196296328.97999999</v>
      </c>
      <c r="CI81" s="71">
        <v>0</v>
      </c>
      <c r="CJ81" s="155">
        <v>0</v>
      </c>
      <c r="CK81" s="341">
        <v>0</v>
      </c>
      <c r="CL81" s="71">
        <v>0</v>
      </c>
      <c r="CM81" s="155">
        <v>0</v>
      </c>
      <c r="CN81" s="341">
        <v>0</v>
      </c>
      <c r="CO81" s="48"/>
      <c r="CP81" s="149">
        <f t="shared" si="171"/>
        <v>27551022428.82</v>
      </c>
      <c r="CQ81" s="150">
        <f t="shared" si="172"/>
        <v>25606993858.540001</v>
      </c>
      <c r="CR81" s="151">
        <f t="shared" si="173"/>
        <v>1944028570.28</v>
      </c>
      <c r="CS81" s="152">
        <f t="shared" si="174"/>
        <v>14828263376.75</v>
      </c>
      <c r="CT81" s="153">
        <f t="shared" si="175"/>
        <v>14534209465.299999</v>
      </c>
      <c r="CU81" s="342">
        <f t="shared" si="176"/>
        <v>294053911.44999999</v>
      </c>
      <c r="CV81" s="152">
        <f t="shared" si="177"/>
        <v>1069291442</v>
      </c>
      <c r="CW81" s="153">
        <f t="shared" si="188"/>
        <v>582925984</v>
      </c>
      <c r="CX81" s="342">
        <f t="shared" si="189"/>
        <v>486365458</v>
      </c>
      <c r="CY81" s="152">
        <f t="shared" si="180"/>
        <v>9420872453.5200005</v>
      </c>
      <c r="CZ81" s="153">
        <f t="shared" si="181"/>
        <v>8907351239.9200001</v>
      </c>
      <c r="DA81" s="342">
        <f t="shared" si="182"/>
        <v>513521213.60000002</v>
      </c>
      <c r="DB81" s="152">
        <f t="shared" si="183"/>
        <v>2232595156.5500002</v>
      </c>
      <c r="DC81" s="153">
        <f t="shared" si="184"/>
        <v>1582507169.3200002</v>
      </c>
      <c r="DD81" s="342">
        <f t="shared" si="185"/>
        <v>650087987.23000002</v>
      </c>
      <c r="DE81" s="154">
        <f t="shared" ref="DE81:DE92" si="200">DF81+DG81</f>
        <v>0</v>
      </c>
      <c r="DF81" s="155">
        <f t="shared" ref="DF81:DF92" si="201">AE81+BC81+CJ81</f>
        <v>0</v>
      </c>
      <c r="DG81" s="341">
        <f t="shared" ref="DG81:DG92" si="202">AF81+CK81</f>
        <v>0</v>
      </c>
      <c r="DH81" s="154">
        <f t="shared" ref="DH81:DH92" si="203">DI81+DJ81</f>
        <v>0</v>
      </c>
      <c r="DI81" s="155">
        <f t="shared" ref="DI81:DI92" si="204">AH81+BE81+CM81</f>
        <v>0</v>
      </c>
      <c r="DJ81" s="158">
        <f t="shared" ref="DJ81:DJ92" si="205">AI81+CN81</f>
        <v>0</v>
      </c>
      <c r="DK81" s="74"/>
      <c r="DL81" s="71">
        <v>0</v>
      </c>
      <c r="DM81" s="155">
        <v>0</v>
      </c>
      <c r="DN81" s="341">
        <v>0</v>
      </c>
      <c r="DO81" s="69">
        <f t="shared" si="197"/>
        <v>15431409622.880001</v>
      </c>
      <c r="DP81" s="44">
        <v>8775117091.6800003</v>
      </c>
      <c r="DQ81" s="295">
        <v>6656292531.1999998</v>
      </c>
      <c r="DR81" s="69">
        <f t="shared" si="198"/>
        <v>25205853913.459999</v>
      </c>
      <c r="DS81" s="44">
        <v>5726093092.7399998</v>
      </c>
      <c r="DT81" s="340">
        <v>19479760820.720001</v>
      </c>
      <c r="DU81" s="69">
        <f t="shared" si="196"/>
        <v>28486637</v>
      </c>
      <c r="DV81" s="44">
        <v>24738870</v>
      </c>
      <c r="DW81" s="50">
        <v>3747767</v>
      </c>
    </row>
    <row r="82" spans="1:127" s="36" customFormat="1" ht="13.2" x14ac:dyDescent="0.25">
      <c r="A82" s="57"/>
      <c r="B82" s="58" t="s">
        <v>20</v>
      </c>
      <c r="C82" s="66">
        <f t="shared" si="51"/>
        <v>23797335058.129997</v>
      </c>
      <c r="D82" s="62">
        <v>22222375605.189999</v>
      </c>
      <c r="E82" s="63">
        <v>1574959452.9400001</v>
      </c>
      <c r="F82" s="69">
        <f t="shared" si="52"/>
        <v>13522597211.35</v>
      </c>
      <c r="G82" s="44">
        <v>13236610683.35</v>
      </c>
      <c r="H82" s="340">
        <v>285986528</v>
      </c>
      <c r="I82" s="69">
        <f t="shared" si="53"/>
        <v>1119270523</v>
      </c>
      <c r="J82" s="44">
        <v>606638521</v>
      </c>
      <c r="K82" s="340">
        <v>512632002</v>
      </c>
      <c r="L82" s="69">
        <f t="shared" si="54"/>
        <v>7500005916.6499996</v>
      </c>
      <c r="M82" s="44">
        <v>7214276542.71</v>
      </c>
      <c r="N82" s="340">
        <v>285729373.94</v>
      </c>
      <c r="O82" s="69">
        <f t="shared" si="55"/>
        <v>7500005916.6499996</v>
      </c>
      <c r="P82" s="44">
        <v>7214276542.71</v>
      </c>
      <c r="Q82" s="340">
        <v>285729373.94</v>
      </c>
      <c r="R82" s="69">
        <f t="shared" si="56"/>
        <v>2497299793.52</v>
      </c>
      <c r="S82" s="44">
        <v>2382898636.6500001</v>
      </c>
      <c r="T82" s="340">
        <v>114401156.87</v>
      </c>
      <c r="U82" s="71">
        <f t="shared" si="57"/>
        <v>0</v>
      </c>
      <c r="V82" s="155">
        <v>0</v>
      </c>
      <c r="W82" s="341">
        <v>0</v>
      </c>
      <c r="X82" s="71">
        <f t="shared" si="186"/>
        <v>5002706123.1099997</v>
      </c>
      <c r="Y82" s="155">
        <v>4831377906.04</v>
      </c>
      <c r="Z82" s="341">
        <v>171328217.06999999</v>
      </c>
      <c r="AA82" s="69">
        <f t="shared" si="59"/>
        <v>1655461407.1300001</v>
      </c>
      <c r="AB82" s="44">
        <v>1164849858.1300001</v>
      </c>
      <c r="AC82" s="340">
        <v>490611549</v>
      </c>
      <c r="AD82" s="71">
        <v>0</v>
      </c>
      <c r="AE82" s="129">
        <v>0</v>
      </c>
      <c r="AF82" s="343">
        <v>0</v>
      </c>
      <c r="AG82" s="71">
        <v>0</v>
      </c>
      <c r="AH82" s="129">
        <v>0</v>
      </c>
      <c r="AI82" s="343">
        <v>0</v>
      </c>
      <c r="AJ82" s="47"/>
      <c r="AK82" s="447">
        <v>2307169567.54</v>
      </c>
      <c r="AL82" s="348"/>
      <c r="AM82" s="353">
        <v>1185893603.3800001</v>
      </c>
      <c r="AN82" s="350"/>
      <c r="AO82" s="354">
        <v>0</v>
      </c>
      <c r="AP82" s="355"/>
      <c r="AQ82" s="353">
        <v>1035776007.0599999</v>
      </c>
      <c r="AR82" s="350"/>
      <c r="AS82" s="353">
        <v>1035776007.0599999</v>
      </c>
      <c r="AT82" s="350"/>
      <c r="AU82" s="353">
        <v>465892753.69</v>
      </c>
      <c r="AV82" s="350"/>
      <c r="AW82" s="354">
        <v>0</v>
      </c>
      <c r="AX82" s="355"/>
      <c r="AY82" s="354">
        <v>569883253.36000001</v>
      </c>
      <c r="AZ82" s="355"/>
      <c r="BA82" s="353">
        <v>85499957.099999994</v>
      </c>
      <c r="BB82" s="350"/>
      <c r="BC82" s="344">
        <v>0</v>
      </c>
      <c r="BD82" s="345"/>
      <c r="BE82" s="344">
        <v>0</v>
      </c>
      <c r="BF82" s="346"/>
      <c r="BG82" s="48"/>
      <c r="BH82" s="66">
        <f t="shared" si="62"/>
        <v>1937368517.6399999</v>
      </c>
      <c r="BI82" s="62">
        <v>1467158763.3699999</v>
      </c>
      <c r="BJ82" s="63">
        <v>470209754.26999998</v>
      </c>
      <c r="BK82" s="69">
        <f t="shared" si="63"/>
        <v>159252568.55000001</v>
      </c>
      <c r="BL82" s="44">
        <v>139185157.06</v>
      </c>
      <c r="BM82" s="340">
        <v>20067411.489999998</v>
      </c>
      <c r="BN82" s="71">
        <v>0</v>
      </c>
      <c r="BO82" s="155">
        <v>0</v>
      </c>
      <c r="BP82" s="341">
        <v>0</v>
      </c>
      <c r="BQ82" s="69">
        <f t="shared" si="65"/>
        <v>1089097480.23</v>
      </c>
      <c r="BR82" s="44">
        <v>839543325.89999998</v>
      </c>
      <c r="BS82" s="340">
        <v>249554154.33000001</v>
      </c>
      <c r="BT82" s="69">
        <f t="shared" si="66"/>
        <v>1089097480.23</v>
      </c>
      <c r="BU82" s="44">
        <v>839543325.89999998</v>
      </c>
      <c r="BV82" s="340">
        <v>249554154.33000001</v>
      </c>
      <c r="BW82" s="69">
        <f t="shared" si="67"/>
        <v>725747855.56999993</v>
      </c>
      <c r="BX82" s="44">
        <v>558445199.25999999</v>
      </c>
      <c r="BY82" s="340">
        <v>167302656.31</v>
      </c>
      <c r="BZ82" s="69">
        <f t="shared" si="187"/>
        <v>0</v>
      </c>
      <c r="CA82" s="44">
        <v>0</v>
      </c>
      <c r="CB82" s="340">
        <v>0</v>
      </c>
      <c r="CC82" s="71">
        <f t="shared" si="199"/>
        <v>363349624.64999998</v>
      </c>
      <c r="CD82" s="155">
        <v>281098126.63</v>
      </c>
      <c r="CE82" s="341">
        <v>82251498.019999996</v>
      </c>
      <c r="CF82" s="69">
        <f t="shared" si="70"/>
        <v>689018468.86000001</v>
      </c>
      <c r="CG82" s="44">
        <v>488430280.41000003</v>
      </c>
      <c r="CH82" s="340">
        <v>200588188.44999999</v>
      </c>
      <c r="CI82" s="71">
        <v>0</v>
      </c>
      <c r="CJ82" s="155">
        <v>0</v>
      </c>
      <c r="CK82" s="341">
        <v>0</v>
      </c>
      <c r="CL82" s="71">
        <v>0</v>
      </c>
      <c r="CM82" s="155">
        <v>0</v>
      </c>
      <c r="CN82" s="341">
        <v>0</v>
      </c>
      <c r="CO82" s="48"/>
      <c r="CP82" s="149">
        <f t="shared" si="171"/>
        <v>28041873143.309998</v>
      </c>
      <c r="CQ82" s="150">
        <f t="shared" si="172"/>
        <v>25996703936.099998</v>
      </c>
      <c r="CR82" s="151">
        <f t="shared" si="173"/>
        <v>2045169207.21</v>
      </c>
      <c r="CS82" s="152">
        <f t="shared" si="174"/>
        <v>14867743383.279999</v>
      </c>
      <c r="CT82" s="153">
        <f t="shared" si="175"/>
        <v>14561689443.789999</v>
      </c>
      <c r="CU82" s="342">
        <f t="shared" si="176"/>
        <v>306053939.49000001</v>
      </c>
      <c r="CV82" s="152">
        <f t="shared" si="177"/>
        <v>1119270523</v>
      </c>
      <c r="CW82" s="153">
        <f t="shared" si="188"/>
        <v>606638521</v>
      </c>
      <c r="CX82" s="342">
        <f t="shared" si="189"/>
        <v>512632002</v>
      </c>
      <c r="CY82" s="152">
        <f t="shared" si="180"/>
        <v>9624879403.9400005</v>
      </c>
      <c r="CZ82" s="153">
        <f t="shared" si="181"/>
        <v>9089595875.6700001</v>
      </c>
      <c r="DA82" s="342">
        <f t="shared" si="182"/>
        <v>535283528.26999998</v>
      </c>
      <c r="DB82" s="152">
        <f t="shared" si="183"/>
        <v>2429979833.0900002</v>
      </c>
      <c r="DC82" s="153">
        <f t="shared" si="184"/>
        <v>1738780095.6400001</v>
      </c>
      <c r="DD82" s="342">
        <f t="shared" si="185"/>
        <v>691199737.45000005</v>
      </c>
      <c r="DE82" s="154">
        <f t="shared" si="200"/>
        <v>0</v>
      </c>
      <c r="DF82" s="155">
        <f t="shared" si="201"/>
        <v>0</v>
      </c>
      <c r="DG82" s="341">
        <f t="shared" si="202"/>
        <v>0</v>
      </c>
      <c r="DH82" s="154">
        <f t="shared" si="203"/>
        <v>0</v>
      </c>
      <c r="DI82" s="155">
        <f t="shared" si="204"/>
        <v>0</v>
      </c>
      <c r="DJ82" s="158">
        <f t="shared" si="205"/>
        <v>0</v>
      </c>
      <c r="DK82" s="74"/>
      <c r="DL82" s="71">
        <v>0</v>
      </c>
      <c r="DM82" s="155">
        <v>0</v>
      </c>
      <c r="DN82" s="341">
        <v>0</v>
      </c>
      <c r="DO82" s="69">
        <f t="shared" si="197"/>
        <v>15709804485.91</v>
      </c>
      <c r="DP82" s="44">
        <v>8710283198.4699993</v>
      </c>
      <c r="DQ82" s="295">
        <v>6999521287.4399996</v>
      </c>
      <c r="DR82" s="69">
        <f t="shared" si="198"/>
        <v>27092173663.98</v>
      </c>
      <c r="DS82" s="44">
        <v>5965753208.6999998</v>
      </c>
      <c r="DT82" s="340">
        <v>21126420455.279999</v>
      </c>
      <c r="DU82" s="69">
        <f t="shared" si="196"/>
        <v>32383061</v>
      </c>
      <c r="DV82" s="44">
        <v>27815862</v>
      </c>
      <c r="DW82" s="50">
        <v>4567199</v>
      </c>
    </row>
    <row r="83" spans="1:127" s="36" customFormat="1" ht="13.8" thickBot="1" x14ac:dyDescent="0.3">
      <c r="A83" s="60"/>
      <c r="B83" s="214" t="s">
        <v>21</v>
      </c>
      <c r="C83" s="28">
        <f t="shared" si="51"/>
        <v>27290032478.860001</v>
      </c>
      <c r="D83" s="64">
        <v>25548342872.32</v>
      </c>
      <c r="E83" s="65">
        <v>1741689606.54</v>
      </c>
      <c r="F83" s="51">
        <f t="shared" si="52"/>
        <v>15752864893.280001</v>
      </c>
      <c r="G83" s="52">
        <v>15440771278.280001</v>
      </c>
      <c r="H83" s="312">
        <v>312093615</v>
      </c>
      <c r="I83" s="51">
        <f t="shared" si="53"/>
        <v>1194878486</v>
      </c>
      <c r="J83" s="293">
        <v>657761351</v>
      </c>
      <c r="K83" s="294">
        <v>537117135</v>
      </c>
      <c r="L83" s="51">
        <f t="shared" si="54"/>
        <v>8479314210.3800001</v>
      </c>
      <c r="M83" s="52">
        <v>8151774092.8400002</v>
      </c>
      <c r="N83" s="312">
        <v>327540117.54000002</v>
      </c>
      <c r="O83" s="51">
        <f t="shared" si="55"/>
        <v>8479314210.3699999</v>
      </c>
      <c r="P83" s="52">
        <v>8151774092.8299999</v>
      </c>
      <c r="Q83" s="312">
        <v>327540117.54000002</v>
      </c>
      <c r="R83" s="51">
        <f t="shared" si="56"/>
        <v>2700839453.8299999</v>
      </c>
      <c r="S83" s="52">
        <v>2574735260.6399999</v>
      </c>
      <c r="T83" s="312">
        <v>126104193.19</v>
      </c>
      <c r="U83" s="53">
        <f t="shared" si="57"/>
        <v>0</v>
      </c>
      <c r="V83" s="54">
        <v>0</v>
      </c>
      <c r="W83" s="320">
        <v>0</v>
      </c>
      <c r="X83" s="53">
        <f t="shared" si="186"/>
        <v>5778474756.54</v>
      </c>
      <c r="Y83" s="54">
        <v>5577038832.1899996</v>
      </c>
      <c r="Z83" s="313">
        <v>201435924.34999999</v>
      </c>
      <c r="AA83" s="51">
        <f t="shared" si="59"/>
        <v>1862974889.2</v>
      </c>
      <c r="AB83" s="52">
        <v>1298036150.2</v>
      </c>
      <c r="AC83" s="312">
        <v>564938739</v>
      </c>
      <c r="AD83" s="53">
        <v>0</v>
      </c>
      <c r="AE83" s="54">
        <v>0</v>
      </c>
      <c r="AF83" s="313">
        <v>0</v>
      </c>
      <c r="AG83" s="53">
        <v>0</v>
      </c>
      <c r="AH83" s="54">
        <v>0</v>
      </c>
      <c r="AI83" s="313">
        <v>0</v>
      </c>
      <c r="AJ83" s="47"/>
      <c r="AK83" s="375">
        <v>2896316925.6199999</v>
      </c>
      <c r="AL83" s="376"/>
      <c r="AM83" s="377">
        <v>1602340871.97</v>
      </c>
      <c r="AN83" s="378"/>
      <c r="AO83" s="372">
        <v>0</v>
      </c>
      <c r="AP83" s="373"/>
      <c r="AQ83" s="377">
        <v>1198927459.45</v>
      </c>
      <c r="AR83" s="378"/>
      <c r="AS83" s="377">
        <v>1198927459.45</v>
      </c>
      <c r="AT83" s="378"/>
      <c r="AU83" s="377">
        <v>519861217.13</v>
      </c>
      <c r="AV83" s="378"/>
      <c r="AW83" s="372">
        <v>0</v>
      </c>
      <c r="AX83" s="373"/>
      <c r="AY83" s="372">
        <v>679066242.32000005</v>
      </c>
      <c r="AZ83" s="373"/>
      <c r="BA83" s="377">
        <v>95048594.200000003</v>
      </c>
      <c r="BB83" s="378"/>
      <c r="BC83" s="372">
        <v>0</v>
      </c>
      <c r="BD83" s="373"/>
      <c r="BE83" s="372">
        <v>0</v>
      </c>
      <c r="BF83" s="374"/>
      <c r="BG83" s="48"/>
      <c r="BH83" s="28">
        <f t="shared" si="62"/>
        <v>1893665734.6600001</v>
      </c>
      <c r="BI83" s="64">
        <v>1440350171.21</v>
      </c>
      <c r="BJ83" s="65">
        <v>453315563.44999999</v>
      </c>
      <c r="BK83" s="51">
        <f t="shared" si="63"/>
        <v>165665751.24000001</v>
      </c>
      <c r="BL83" s="52">
        <v>146459736.5</v>
      </c>
      <c r="BM83" s="312">
        <v>19206014.739999998</v>
      </c>
      <c r="BN83" s="53">
        <v>0</v>
      </c>
      <c r="BO83" s="54">
        <v>0</v>
      </c>
      <c r="BP83" s="313">
        <v>0</v>
      </c>
      <c r="BQ83" s="51">
        <f t="shared" si="65"/>
        <v>1050138119.53</v>
      </c>
      <c r="BR83" s="52">
        <v>814371907.24000001</v>
      </c>
      <c r="BS83" s="312">
        <v>235766212.28999999</v>
      </c>
      <c r="BT83" s="51">
        <f t="shared" si="66"/>
        <v>1050138119.52</v>
      </c>
      <c r="BU83" s="52">
        <v>814371907.23000002</v>
      </c>
      <c r="BV83" s="312">
        <v>235766212.28999999</v>
      </c>
      <c r="BW83" s="51">
        <f t="shared" si="67"/>
        <v>690853992.71000004</v>
      </c>
      <c r="BX83" s="52">
        <v>535580087.01999998</v>
      </c>
      <c r="BY83" s="312">
        <v>155273905.69</v>
      </c>
      <c r="BZ83" s="51">
        <f t="shared" si="187"/>
        <v>0</v>
      </c>
      <c r="CA83" s="52">
        <v>0</v>
      </c>
      <c r="CB83" s="312">
        <v>0</v>
      </c>
      <c r="CC83" s="53">
        <f t="shared" si="199"/>
        <v>359284126.80999994</v>
      </c>
      <c r="CD83" s="54">
        <v>278791820.20999998</v>
      </c>
      <c r="CE83" s="313">
        <v>80492306.599999994</v>
      </c>
      <c r="CF83" s="51">
        <f t="shared" si="70"/>
        <v>677861863.88999999</v>
      </c>
      <c r="CG83" s="52">
        <v>479518527.47000003</v>
      </c>
      <c r="CH83" s="312">
        <v>198343336.41999999</v>
      </c>
      <c r="CI83" s="53">
        <v>0</v>
      </c>
      <c r="CJ83" s="54">
        <v>0</v>
      </c>
      <c r="CK83" s="313">
        <v>0</v>
      </c>
      <c r="CL83" s="53">
        <v>0</v>
      </c>
      <c r="CM83" s="54">
        <v>0</v>
      </c>
      <c r="CN83" s="55">
        <v>0</v>
      </c>
      <c r="CO83" s="48"/>
      <c r="CP83" s="28">
        <f t="shared" si="171"/>
        <v>32080015139.139999</v>
      </c>
      <c r="CQ83" s="64">
        <f t="shared" si="172"/>
        <v>29885009969.149998</v>
      </c>
      <c r="CR83" s="65">
        <f t="shared" si="173"/>
        <v>2195005169.9899998</v>
      </c>
      <c r="CS83" s="51">
        <f t="shared" si="174"/>
        <v>17520871516.490002</v>
      </c>
      <c r="CT83" s="52">
        <f t="shared" si="175"/>
        <v>17189571886.75</v>
      </c>
      <c r="CU83" s="312">
        <f t="shared" si="176"/>
        <v>331299629.74000001</v>
      </c>
      <c r="CV83" s="51">
        <f t="shared" si="177"/>
        <v>1194878486</v>
      </c>
      <c r="CW83" s="52">
        <f t="shared" si="188"/>
        <v>657761351</v>
      </c>
      <c r="CX83" s="312">
        <f t="shared" si="189"/>
        <v>537117135</v>
      </c>
      <c r="CY83" s="51">
        <f t="shared" si="180"/>
        <v>10728379789.360001</v>
      </c>
      <c r="CZ83" s="52">
        <f t="shared" si="181"/>
        <v>10165073459.530001</v>
      </c>
      <c r="DA83" s="312">
        <f t="shared" si="182"/>
        <v>563306329.83000004</v>
      </c>
      <c r="DB83" s="51">
        <f t="shared" si="183"/>
        <v>2635885347.29</v>
      </c>
      <c r="DC83" s="52">
        <f t="shared" si="184"/>
        <v>1872603271.8700001</v>
      </c>
      <c r="DD83" s="312">
        <f t="shared" si="185"/>
        <v>763282075.41999996</v>
      </c>
      <c r="DE83" s="53">
        <f t="shared" si="200"/>
        <v>0</v>
      </c>
      <c r="DF83" s="54">
        <f t="shared" si="201"/>
        <v>0</v>
      </c>
      <c r="DG83" s="313">
        <f t="shared" si="202"/>
        <v>0</v>
      </c>
      <c r="DH83" s="53">
        <f t="shared" si="203"/>
        <v>0</v>
      </c>
      <c r="DI83" s="54">
        <f t="shared" si="204"/>
        <v>0</v>
      </c>
      <c r="DJ83" s="55">
        <f t="shared" si="205"/>
        <v>0</v>
      </c>
      <c r="DK83" s="48"/>
      <c r="DL83" s="53">
        <v>0</v>
      </c>
      <c r="DM83" s="54">
        <v>0</v>
      </c>
      <c r="DN83" s="313">
        <v>0</v>
      </c>
      <c r="DO83" s="51">
        <f t="shared" si="197"/>
        <v>19709215955.989998</v>
      </c>
      <c r="DP83" s="52">
        <v>10445875700.67</v>
      </c>
      <c r="DQ83" s="294">
        <v>9263340255.3199997</v>
      </c>
      <c r="DR83" s="51">
        <f t="shared" si="198"/>
        <v>29673208693.290001</v>
      </c>
      <c r="DS83" s="52">
        <v>7291235171.1099997</v>
      </c>
      <c r="DT83" s="312">
        <v>22381973522.18</v>
      </c>
      <c r="DU83" s="51">
        <f t="shared" si="196"/>
        <v>33354354</v>
      </c>
      <c r="DV83" s="52">
        <v>28726382</v>
      </c>
      <c r="DW83" s="56">
        <v>4627972</v>
      </c>
    </row>
    <row r="84" spans="1:127" s="36" customFormat="1" ht="13.2" x14ac:dyDescent="0.25">
      <c r="A84" s="59">
        <v>2022</v>
      </c>
      <c r="B84" s="58" t="s">
        <v>11</v>
      </c>
      <c r="C84" s="27">
        <f>D84+E84</f>
        <v>21081685835.049999</v>
      </c>
      <c r="D84" s="62">
        <v>19620097092.700001</v>
      </c>
      <c r="E84" s="63">
        <v>1461588742.3499999</v>
      </c>
      <c r="F84" s="43">
        <f>G84+H84</f>
        <v>11648845200.370001</v>
      </c>
      <c r="G84" s="44">
        <v>11417816170.370001</v>
      </c>
      <c r="H84" s="316">
        <v>231029030</v>
      </c>
      <c r="I84" s="43">
        <f>J84+K84</f>
        <v>985482620</v>
      </c>
      <c r="J84" s="44">
        <v>588598172</v>
      </c>
      <c r="K84" s="316">
        <v>396884448</v>
      </c>
      <c r="L84" s="43">
        <f t="shared" si="54"/>
        <v>6537603438.4499998</v>
      </c>
      <c r="M84" s="44">
        <v>6312457510.0999994</v>
      </c>
      <c r="N84" s="316">
        <v>225145928.35000002</v>
      </c>
      <c r="O84" s="43">
        <f t="shared" si="55"/>
        <v>6537603438.4400005</v>
      </c>
      <c r="P84" s="44">
        <v>6312457510.0900002</v>
      </c>
      <c r="Q84" s="316">
        <v>225145928.35000002</v>
      </c>
      <c r="R84" s="43">
        <f t="shared" si="56"/>
        <v>1950652987.77</v>
      </c>
      <c r="S84" s="44">
        <v>1866069564.45</v>
      </c>
      <c r="T84" s="316">
        <v>84583423.319999993</v>
      </c>
      <c r="U84" s="309">
        <v>0</v>
      </c>
      <c r="V84" s="46">
        <v>0</v>
      </c>
      <c r="W84" s="317">
        <v>0</v>
      </c>
      <c r="X84" s="45">
        <f>Y84+Z84</f>
        <v>4586950450.6699991</v>
      </c>
      <c r="Y84" s="155">
        <v>4446387945.6399994</v>
      </c>
      <c r="Z84" s="326">
        <v>140562505.03</v>
      </c>
      <c r="AA84" s="43">
        <f t="shared" si="59"/>
        <v>1909754576.23</v>
      </c>
      <c r="AB84" s="44">
        <v>1301225240.23</v>
      </c>
      <c r="AC84" s="316">
        <v>608529336</v>
      </c>
      <c r="AD84" s="45">
        <v>0</v>
      </c>
      <c r="AE84" s="46">
        <v>0</v>
      </c>
      <c r="AF84" s="317">
        <v>0</v>
      </c>
      <c r="AG84" s="45">
        <v>0</v>
      </c>
      <c r="AH84" s="46">
        <v>0</v>
      </c>
      <c r="AI84" s="317">
        <v>0</v>
      </c>
      <c r="AJ84" s="47"/>
      <c r="AK84" s="370">
        <v>2702529131.3600001</v>
      </c>
      <c r="AL84" s="371"/>
      <c r="AM84" s="353">
        <v>1530367578.3900001</v>
      </c>
      <c r="AN84" s="350"/>
      <c r="AO84" s="354">
        <v>0</v>
      </c>
      <c r="AP84" s="355"/>
      <c r="AQ84" s="353">
        <v>1069924395.5700001</v>
      </c>
      <c r="AR84" s="350"/>
      <c r="AS84" s="353">
        <v>1069924395.5700001</v>
      </c>
      <c r="AT84" s="350"/>
      <c r="AU84" s="353">
        <v>441932125.43000001</v>
      </c>
      <c r="AV84" s="350"/>
      <c r="AW84" s="351" t="s">
        <v>52</v>
      </c>
      <c r="AX84" s="352"/>
      <c r="AY84" s="354">
        <v>627992270.13999999</v>
      </c>
      <c r="AZ84" s="355"/>
      <c r="BA84" s="353">
        <v>102237157.40000001</v>
      </c>
      <c r="BB84" s="350"/>
      <c r="BC84" s="354">
        <v>0</v>
      </c>
      <c r="BD84" s="355"/>
      <c r="BE84" s="354">
        <v>0</v>
      </c>
      <c r="BF84" s="362"/>
      <c r="BG84" s="48"/>
      <c r="BH84" s="27">
        <f t="shared" si="62"/>
        <v>1825109287.75</v>
      </c>
      <c r="BI84" s="62">
        <v>1432998272.77</v>
      </c>
      <c r="BJ84" s="63">
        <v>392111014.98000002</v>
      </c>
      <c r="BK84" s="43">
        <f t="shared" si="63"/>
        <v>138437337.94999999</v>
      </c>
      <c r="BL84" s="44">
        <v>123492572.14</v>
      </c>
      <c r="BM84" s="316">
        <v>14944765.810000001</v>
      </c>
      <c r="BN84" s="45">
        <v>0</v>
      </c>
      <c r="BO84" s="46">
        <v>0</v>
      </c>
      <c r="BP84" s="317">
        <v>0</v>
      </c>
      <c r="BQ84" s="43">
        <f t="shared" si="65"/>
        <v>1041130032.0600001</v>
      </c>
      <c r="BR84" s="44">
        <v>840252223.09000003</v>
      </c>
      <c r="BS84" s="316">
        <v>200877808.97</v>
      </c>
      <c r="BT84" s="43">
        <f t="shared" si="66"/>
        <v>1041130032.0599999</v>
      </c>
      <c r="BU84" s="44">
        <v>840252223.08999991</v>
      </c>
      <c r="BV84" s="316">
        <v>200877808.97</v>
      </c>
      <c r="BW84" s="43">
        <f t="shared" si="67"/>
        <v>680551265.37</v>
      </c>
      <c r="BX84" s="44">
        <v>546663691</v>
      </c>
      <c r="BY84" s="316">
        <v>133887574.37</v>
      </c>
      <c r="BZ84" s="154">
        <v>0</v>
      </c>
      <c r="CA84" s="155">
        <v>0</v>
      </c>
      <c r="CB84" s="314">
        <v>0</v>
      </c>
      <c r="CC84" s="152">
        <f>CD84+CE84</f>
        <v>360578766.69</v>
      </c>
      <c r="CD84" s="129">
        <v>293588532.08999997</v>
      </c>
      <c r="CE84" s="324">
        <v>66990234.600000001</v>
      </c>
      <c r="CF84" s="43">
        <f t="shared" si="70"/>
        <v>645541917.74000001</v>
      </c>
      <c r="CG84" s="44">
        <v>469253477.54000002</v>
      </c>
      <c r="CH84" s="316">
        <v>176288440.19999999</v>
      </c>
      <c r="CI84" s="45">
        <v>0</v>
      </c>
      <c r="CJ84" s="46">
        <v>0</v>
      </c>
      <c r="CK84" s="317">
        <v>0</v>
      </c>
      <c r="CL84" s="45">
        <v>0</v>
      </c>
      <c r="CM84" s="46">
        <v>0</v>
      </c>
      <c r="CN84" s="49">
        <v>0</v>
      </c>
      <c r="CO84" s="48"/>
      <c r="CP84" s="27">
        <f t="shared" si="171"/>
        <v>25609324254.160004</v>
      </c>
      <c r="CQ84" s="62">
        <f t="shared" si="172"/>
        <v>23755624496.830002</v>
      </c>
      <c r="CR84" s="63">
        <f t="shared" si="173"/>
        <v>1853699757.3299999</v>
      </c>
      <c r="CS84" s="43">
        <f t="shared" si="174"/>
        <v>13317650116.709999</v>
      </c>
      <c r="CT84" s="44">
        <f t="shared" si="175"/>
        <v>13071676320.9</v>
      </c>
      <c r="CU84" s="316">
        <f t="shared" si="176"/>
        <v>245973795.81</v>
      </c>
      <c r="CV84" s="43">
        <f t="shared" si="177"/>
        <v>985482620</v>
      </c>
      <c r="CW84" s="44">
        <f t="shared" si="188"/>
        <v>588598172</v>
      </c>
      <c r="CX84" s="316">
        <f t="shared" si="189"/>
        <v>396884448</v>
      </c>
      <c r="CY84" s="43">
        <f t="shared" si="180"/>
        <v>8648657866.0799999</v>
      </c>
      <c r="CZ84" s="44">
        <f t="shared" si="181"/>
        <v>8222634128.7599993</v>
      </c>
      <c r="DA84" s="316">
        <f t="shared" si="182"/>
        <v>426023737.32000005</v>
      </c>
      <c r="DB84" s="43">
        <f t="shared" si="183"/>
        <v>2657533651.3699999</v>
      </c>
      <c r="DC84" s="44">
        <f t="shared" si="184"/>
        <v>1872715875.1700001</v>
      </c>
      <c r="DD84" s="316">
        <f t="shared" si="185"/>
        <v>784817776.20000005</v>
      </c>
      <c r="DE84" s="45">
        <f t="shared" si="200"/>
        <v>0</v>
      </c>
      <c r="DF84" s="46">
        <f t="shared" si="201"/>
        <v>0</v>
      </c>
      <c r="DG84" s="317">
        <f t="shared" si="202"/>
        <v>0</v>
      </c>
      <c r="DH84" s="45">
        <f t="shared" si="203"/>
        <v>0</v>
      </c>
      <c r="DI84" s="46">
        <f t="shared" si="204"/>
        <v>0</v>
      </c>
      <c r="DJ84" s="49">
        <f t="shared" si="205"/>
        <v>0</v>
      </c>
      <c r="DK84" s="48"/>
      <c r="DL84" s="45">
        <v>0</v>
      </c>
      <c r="DM84" s="46">
        <v>0</v>
      </c>
      <c r="DN84" s="317">
        <v>0</v>
      </c>
      <c r="DO84" s="43">
        <f>DP84+DQ84</f>
        <v>13097238075.959999</v>
      </c>
      <c r="DP84" s="44">
        <v>7186336844.6199999</v>
      </c>
      <c r="DQ84" s="50">
        <v>5910901231.3400002</v>
      </c>
      <c r="DR84" s="43">
        <f t="shared" si="198"/>
        <v>23075863544.66</v>
      </c>
      <c r="DS84" s="44">
        <v>5143760158.4799995</v>
      </c>
      <c r="DT84" s="316">
        <v>17932103386.18</v>
      </c>
      <c r="DU84" s="43">
        <f>DV84+DW84</f>
        <v>29300870</v>
      </c>
      <c r="DV84" s="44">
        <v>24418559</v>
      </c>
      <c r="DW84" s="50">
        <v>4882311</v>
      </c>
    </row>
    <row r="85" spans="1:127" s="134" customFormat="1" ht="12.75" customHeight="1" x14ac:dyDescent="0.3">
      <c r="A85" s="135"/>
      <c r="B85" s="205" t="s">
        <v>12</v>
      </c>
      <c r="C85" s="27">
        <f t="shared" ref="C85:C92" si="206">D85+E85</f>
        <v>22474159088.619999</v>
      </c>
      <c r="D85" s="124">
        <v>20847953504.16</v>
      </c>
      <c r="E85" s="125">
        <v>1626205584.46</v>
      </c>
      <c r="F85" s="43">
        <f t="shared" ref="F85:F92" si="207">G85+H85</f>
        <v>12498567486.719999</v>
      </c>
      <c r="G85" s="127">
        <v>12250147621.719999</v>
      </c>
      <c r="H85" s="318">
        <v>248419865</v>
      </c>
      <c r="I85" s="126">
        <f t="shared" ref="I85:I92" si="208">J85+K85</f>
        <v>1015124712</v>
      </c>
      <c r="J85" s="127">
        <v>595419075</v>
      </c>
      <c r="K85" s="318">
        <v>419705637</v>
      </c>
      <c r="L85" s="126">
        <f t="shared" si="54"/>
        <v>6802717232.4499998</v>
      </c>
      <c r="M85" s="127">
        <v>6549655757.9899998</v>
      </c>
      <c r="N85" s="318">
        <v>253061474.46000001</v>
      </c>
      <c r="O85" s="126">
        <f t="shared" si="55"/>
        <v>6802717232.4399996</v>
      </c>
      <c r="P85" s="127">
        <v>6549655757.9799995</v>
      </c>
      <c r="Q85" s="318">
        <v>253061474.46000001</v>
      </c>
      <c r="R85" s="126">
        <f t="shared" si="56"/>
        <v>2040202020.8800001</v>
      </c>
      <c r="S85" s="127">
        <v>1949836040.24</v>
      </c>
      <c r="T85" s="318">
        <v>90365980.640000001</v>
      </c>
      <c r="U85" s="45">
        <v>0</v>
      </c>
      <c r="V85" s="46">
        <v>0</v>
      </c>
      <c r="W85" s="317">
        <v>0</v>
      </c>
      <c r="X85" s="45">
        <f t="shared" ref="X85:X92" si="209">Y85+Z85</f>
        <v>4762515211.5599995</v>
      </c>
      <c r="Y85" s="155">
        <v>4599819717.7399998</v>
      </c>
      <c r="Z85" s="326">
        <v>162695493.81999999</v>
      </c>
      <c r="AA85" s="126">
        <f t="shared" si="59"/>
        <v>2157749657.4499998</v>
      </c>
      <c r="AB85" s="127">
        <v>1452731049.45</v>
      </c>
      <c r="AC85" s="318">
        <v>705018608</v>
      </c>
      <c r="AD85" s="128">
        <v>0</v>
      </c>
      <c r="AE85" s="129">
        <v>0</v>
      </c>
      <c r="AF85" s="319">
        <v>0</v>
      </c>
      <c r="AG85" s="128">
        <v>0</v>
      </c>
      <c r="AH85" s="129">
        <v>0</v>
      </c>
      <c r="AI85" s="319">
        <v>0</v>
      </c>
      <c r="AJ85" s="130"/>
      <c r="AK85" s="363">
        <v>2096610964.79</v>
      </c>
      <c r="AL85" s="364"/>
      <c r="AM85" s="365">
        <v>1028496852.14</v>
      </c>
      <c r="AN85" s="366"/>
      <c r="AO85" s="367">
        <v>0</v>
      </c>
      <c r="AP85" s="368"/>
      <c r="AQ85" s="365">
        <v>956489532.95000005</v>
      </c>
      <c r="AR85" s="366"/>
      <c r="AS85" s="365">
        <v>956489532.95000005</v>
      </c>
      <c r="AT85" s="366"/>
      <c r="AU85" s="365">
        <v>400126920.5</v>
      </c>
      <c r="AV85" s="366"/>
      <c r="AW85" s="351">
        <v>0</v>
      </c>
      <c r="AX85" s="352"/>
      <c r="AY85" s="367">
        <v>556362612.44000006</v>
      </c>
      <c r="AZ85" s="368"/>
      <c r="BA85" s="365">
        <v>111624579.7</v>
      </c>
      <c r="BB85" s="366"/>
      <c r="BC85" s="367">
        <v>0</v>
      </c>
      <c r="BD85" s="368"/>
      <c r="BE85" s="367">
        <v>0</v>
      </c>
      <c r="BF85" s="369"/>
      <c r="BG85" s="131"/>
      <c r="BH85" s="136">
        <f t="shared" si="62"/>
        <v>1629245631.5799999</v>
      </c>
      <c r="BI85" s="124">
        <v>1198142394.0999999</v>
      </c>
      <c r="BJ85" s="125">
        <v>431103237.48000002</v>
      </c>
      <c r="BK85" s="126">
        <f t="shared" si="63"/>
        <v>134039958.18000001</v>
      </c>
      <c r="BL85" s="127">
        <v>117856149.25</v>
      </c>
      <c r="BM85" s="318">
        <v>16183808.93</v>
      </c>
      <c r="BN85" s="128">
        <v>0</v>
      </c>
      <c r="BO85" s="129">
        <v>0</v>
      </c>
      <c r="BP85" s="319">
        <v>0</v>
      </c>
      <c r="BQ85" s="126">
        <f t="shared" si="65"/>
        <v>909046830.79999995</v>
      </c>
      <c r="BR85" s="127">
        <v>684629670.04999995</v>
      </c>
      <c r="BS85" s="318">
        <v>224417160.75</v>
      </c>
      <c r="BT85" s="126">
        <f t="shared" si="66"/>
        <v>909046830.78999996</v>
      </c>
      <c r="BU85" s="127">
        <v>684629670.03999996</v>
      </c>
      <c r="BV85" s="318">
        <v>224417160.75</v>
      </c>
      <c r="BW85" s="126">
        <f t="shared" si="67"/>
        <v>597228347.07999992</v>
      </c>
      <c r="BX85" s="127">
        <v>443773154.45999998</v>
      </c>
      <c r="BY85" s="318">
        <v>153455192.62</v>
      </c>
      <c r="BZ85" s="154">
        <v>0</v>
      </c>
      <c r="CA85" s="155">
        <v>0</v>
      </c>
      <c r="CB85" s="314">
        <v>0</v>
      </c>
      <c r="CC85" s="152">
        <f>CD85+CE85</f>
        <v>311818483.71000004</v>
      </c>
      <c r="CD85" s="129">
        <v>240856515.58000001</v>
      </c>
      <c r="CE85" s="324">
        <v>70961968.129999995</v>
      </c>
      <c r="CF85" s="126">
        <f t="shared" si="70"/>
        <v>586158842.60000002</v>
      </c>
      <c r="CG85" s="127">
        <v>395656574.80000001</v>
      </c>
      <c r="CH85" s="318">
        <v>190502267.80000001</v>
      </c>
      <c r="CI85" s="128">
        <v>0</v>
      </c>
      <c r="CJ85" s="129">
        <v>0</v>
      </c>
      <c r="CK85" s="319">
        <v>0</v>
      </c>
      <c r="CL85" s="128">
        <v>0</v>
      </c>
      <c r="CM85" s="129">
        <v>0</v>
      </c>
      <c r="CN85" s="319">
        <v>0</v>
      </c>
      <c r="CO85" s="131"/>
      <c r="CP85" s="27">
        <f t="shared" ref="CP85:CP92" si="210">CQ85+CR85</f>
        <v>26200015684.989998</v>
      </c>
      <c r="CQ85" s="62">
        <f t="shared" ref="CQ85:CQ92" si="211">D85+AK85+BI85</f>
        <v>24142706863.049999</v>
      </c>
      <c r="CR85" s="63">
        <f t="shared" ref="CR85:CR92" si="212">E85+BJ85</f>
        <v>2057308821.9400001</v>
      </c>
      <c r="CS85" s="126">
        <f t="shared" si="174"/>
        <v>13661104297.039999</v>
      </c>
      <c r="CT85" s="127">
        <f t="shared" si="175"/>
        <v>13396500623.109999</v>
      </c>
      <c r="CU85" s="318">
        <f t="shared" si="176"/>
        <v>264603673.93000001</v>
      </c>
      <c r="CV85" s="126">
        <f t="shared" si="177"/>
        <v>1015124712</v>
      </c>
      <c r="CW85" s="127">
        <f t="shared" si="188"/>
        <v>595419075</v>
      </c>
      <c r="CX85" s="318">
        <f t="shared" si="189"/>
        <v>419705637</v>
      </c>
      <c r="CY85" s="126">
        <f t="shared" si="180"/>
        <v>8668253596.2000008</v>
      </c>
      <c r="CZ85" s="127">
        <f t="shared" si="181"/>
        <v>8190774960.9899998</v>
      </c>
      <c r="DA85" s="318">
        <f t="shared" si="182"/>
        <v>477478635.21000004</v>
      </c>
      <c r="DB85" s="126">
        <f t="shared" si="183"/>
        <v>2855533079.75</v>
      </c>
      <c r="DC85" s="127">
        <f t="shared" si="184"/>
        <v>1960012203.95</v>
      </c>
      <c r="DD85" s="318">
        <f t="shared" si="185"/>
        <v>895520875.79999995</v>
      </c>
      <c r="DE85" s="128">
        <f t="shared" si="200"/>
        <v>0</v>
      </c>
      <c r="DF85" s="129">
        <f t="shared" si="201"/>
        <v>0</v>
      </c>
      <c r="DG85" s="319">
        <f t="shared" si="202"/>
        <v>0</v>
      </c>
      <c r="DH85" s="128">
        <f t="shared" si="203"/>
        <v>0</v>
      </c>
      <c r="DI85" s="129">
        <f t="shared" si="204"/>
        <v>0</v>
      </c>
      <c r="DJ85" s="132">
        <f t="shared" si="205"/>
        <v>0</v>
      </c>
      <c r="DK85" s="131"/>
      <c r="DL85" s="128">
        <v>0</v>
      </c>
      <c r="DM85" s="129">
        <v>0</v>
      </c>
      <c r="DN85" s="319">
        <v>0</v>
      </c>
      <c r="DO85" s="126">
        <f t="shared" ref="DO85:DO92" si="213">DP85+DQ85</f>
        <v>14569917576.059999</v>
      </c>
      <c r="DP85" s="127">
        <v>8297593609.9799995</v>
      </c>
      <c r="DQ85" s="133">
        <v>6272323966.0799999</v>
      </c>
      <c r="DR85" s="126">
        <f t="shared" si="198"/>
        <v>23162358471.169998</v>
      </c>
      <c r="DS85" s="127">
        <v>5632984999.2600002</v>
      </c>
      <c r="DT85" s="318">
        <v>17529373471.91</v>
      </c>
      <c r="DU85" s="126">
        <f t="shared" ref="DU85:DU92" si="214">DV85+DW85</f>
        <v>30020819</v>
      </c>
      <c r="DV85" s="127">
        <v>25547796</v>
      </c>
      <c r="DW85" s="133">
        <v>4473023</v>
      </c>
    </row>
    <row r="86" spans="1:127" s="160" customFormat="1" ht="13.2" x14ac:dyDescent="0.3">
      <c r="A86" s="148"/>
      <c r="B86" s="205" t="s">
        <v>13</v>
      </c>
      <c r="C86" s="27">
        <f t="shared" si="206"/>
        <v>25295658658.919998</v>
      </c>
      <c r="D86" s="150">
        <v>23395771583.16</v>
      </c>
      <c r="E86" s="151">
        <v>1899887075.76</v>
      </c>
      <c r="F86" s="43">
        <f t="shared" si="207"/>
        <v>14135549294.5</v>
      </c>
      <c r="G86" s="153">
        <v>13849250754.5</v>
      </c>
      <c r="H86" s="315">
        <v>286298540</v>
      </c>
      <c r="I86" s="152">
        <f t="shared" si="208"/>
        <v>1156544317</v>
      </c>
      <c r="J86" s="153">
        <v>660030746</v>
      </c>
      <c r="K86" s="315">
        <v>496513571</v>
      </c>
      <c r="L86" s="152">
        <f t="shared" si="54"/>
        <v>7792434590.8800001</v>
      </c>
      <c r="M86" s="153">
        <v>7404332966.2399998</v>
      </c>
      <c r="N86" s="315">
        <v>388101624.63999999</v>
      </c>
      <c r="O86" s="152">
        <f t="shared" si="55"/>
        <v>7792434590.8699999</v>
      </c>
      <c r="P86" s="153">
        <v>7404332966.2299995</v>
      </c>
      <c r="Q86" s="315">
        <v>388101624.63999999</v>
      </c>
      <c r="R86" s="152">
        <f t="shared" si="56"/>
        <v>2306231363.0900002</v>
      </c>
      <c r="S86" s="153">
        <v>2174951450.29</v>
      </c>
      <c r="T86" s="315">
        <v>131279912.8</v>
      </c>
      <c r="U86" s="154">
        <f t="shared" ref="U86:U92" si="215">V86+W86</f>
        <v>0</v>
      </c>
      <c r="V86" s="155">
        <v>0</v>
      </c>
      <c r="W86" s="314">
        <v>0</v>
      </c>
      <c r="X86" s="45">
        <f t="shared" si="209"/>
        <v>5486203227.7799997</v>
      </c>
      <c r="Y86" s="155">
        <v>5229381515.9399996</v>
      </c>
      <c r="Z86" s="326">
        <v>256821711.84</v>
      </c>
      <c r="AA86" s="152">
        <f t="shared" si="59"/>
        <v>2211130456.54</v>
      </c>
      <c r="AB86" s="153">
        <v>1482157116.4200001</v>
      </c>
      <c r="AC86" s="315">
        <v>728973340.12</v>
      </c>
      <c r="AD86" s="128">
        <v>0</v>
      </c>
      <c r="AE86" s="129">
        <v>0</v>
      </c>
      <c r="AF86" s="319">
        <v>0</v>
      </c>
      <c r="AG86" s="128">
        <v>0</v>
      </c>
      <c r="AH86" s="129">
        <v>0</v>
      </c>
      <c r="AI86" s="319">
        <v>0</v>
      </c>
      <c r="AJ86" s="156"/>
      <c r="AK86" s="357">
        <v>2452512852.1300001</v>
      </c>
      <c r="AL86" s="358"/>
      <c r="AM86" s="359">
        <v>1157463615.8800001</v>
      </c>
      <c r="AN86" s="360"/>
      <c r="AO86" s="351">
        <v>0</v>
      </c>
      <c r="AP86" s="352"/>
      <c r="AQ86" s="361">
        <v>1176997588.05</v>
      </c>
      <c r="AR86" s="360"/>
      <c r="AS86" s="359">
        <v>1176997588.05</v>
      </c>
      <c r="AT86" s="360"/>
      <c r="AU86" s="359">
        <v>483295167.56999999</v>
      </c>
      <c r="AV86" s="360"/>
      <c r="AW86" s="351">
        <v>0</v>
      </c>
      <c r="AX86" s="352"/>
      <c r="AY86" s="351">
        <v>693702420.48000002</v>
      </c>
      <c r="AZ86" s="352"/>
      <c r="BA86" s="359">
        <v>118051648.2</v>
      </c>
      <c r="BB86" s="360"/>
      <c r="BC86" s="351">
        <v>0</v>
      </c>
      <c r="BD86" s="352"/>
      <c r="BE86" s="351">
        <v>0</v>
      </c>
      <c r="BF86" s="356"/>
      <c r="BG86" s="157"/>
      <c r="BH86" s="149">
        <f t="shared" si="62"/>
        <v>2014726538.8699999</v>
      </c>
      <c r="BI86" s="150">
        <v>1503523932.0899999</v>
      </c>
      <c r="BJ86" s="151">
        <v>511202606.77999997</v>
      </c>
      <c r="BK86" s="152">
        <f t="shared" si="63"/>
        <v>169158588.51999998</v>
      </c>
      <c r="BL86" s="153">
        <v>147176653.19</v>
      </c>
      <c r="BM86" s="315">
        <v>21981935.329999998</v>
      </c>
      <c r="BN86" s="154">
        <v>0</v>
      </c>
      <c r="BO86" s="155">
        <v>0</v>
      </c>
      <c r="BP86" s="314">
        <v>0</v>
      </c>
      <c r="BQ86" s="152">
        <f t="shared" si="65"/>
        <v>1146294852.9300001</v>
      </c>
      <c r="BR86" s="153">
        <v>880232618.25</v>
      </c>
      <c r="BS86" s="315">
        <v>266062234.68000001</v>
      </c>
      <c r="BT86" s="152">
        <f t="shared" si="66"/>
        <v>1146294852.9300001</v>
      </c>
      <c r="BU86" s="153">
        <v>880232618.25</v>
      </c>
      <c r="BV86" s="315">
        <v>266062234.68000001</v>
      </c>
      <c r="BW86" s="152">
        <f t="shared" si="67"/>
        <v>742462851.05000007</v>
      </c>
      <c r="BX86" s="153">
        <v>563984444.59000003</v>
      </c>
      <c r="BY86" s="315">
        <v>178478406.46000001</v>
      </c>
      <c r="BZ86" s="154">
        <f t="shared" ref="BZ86:BZ92" si="216">CA86+CB86</f>
        <v>0</v>
      </c>
      <c r="CA86" s="155">
        <v>0</v>
      </c>
      <c r="CB86" s="314">
        <v>0</v>
      </c>
      <c r="CC86" s="152">
        <f t="shared" ref="CC86:CC92" si="217">CD86+CE86</f>
        <v>403832001.88</v>
      </c>
      <c r="CD86" s="155">
        <v>316248173.66000003</v>
      </c>
      <c r="CE86" s="323">
        <v>87583828.219999999</v>
      </c>
      <c r="CF86" s="152">
        <f t="shared" si="70"/>
        <v>699273097.41999996</v>
      </c>
      <c r="CG86" s="153">
        <v>476114660.64999998</v>
      </c>
      <c r="CH86" s="315">
        <v>223158436.77000001</v>
      </c>
      <c r="CI86" s="154">
        <v>0</v>
      </c>
      <c r="CJ86" s="155">
        <v>0</v>
      </c>
      <c r="CK86" s="314">
        <v>0</v>
      </c>
      <c r="CL86" s="154">
        <f t="shared" ref="CL86:CL92" si="218">CM86+CN86</f>
        <v>0</v>
      </c>
      <c r="CM86" s="155">
        <v>0</v>
      </c>
      <c r="CN86" s="314">
        <v>0</v>
      </c>
      <c r="CO86" s="157"/>
      <c r="CP86" s="27">
        <f t="shared" si="210"/>
        <v>29762898049.920002</v>
      </c>
      <c r="CQ86" s="62">
        <f t="shared" si="211"/>
        <v>27351808367.380001</v>
      </c>
      <c r="CR86" s="63">
        <f t="shared" si="212"/>
        <v>2411089682.54</v>
      </c>
      <c r="CS86" s="152">
        <f t="shared" si="174"/>
        <v>15462171498.900002</v>
      </c>
      <c r="CT86" s="153">
        <f t="shared" si="175"/>
        <v>15153891023.570002</v>
      </c>
      <c r="CU86" s="315">
        <f t="shared" si="176"/>
        <v>308280475.32999998</v>
      </c>
      <c r="CV86" s="152">
        <f t="shared" si="177"/>
        <v>1156544317</v>
      </c>
      <c r="CW86" s="153">
        <f t="shared" si="188"/>
        <v>660030746</v>
      </c>
      <c r="CX86" s="315">
        <f t="shared" si="189"/>
        <v>496513571</v>
      </c>
      <c r="CY86" s="152">
        <f t="shared" si="180"/>
        <v>10115727031.860001</v>
      </c>
      <c r="CZ86" s="153">
        <f t="shared" si="181"/>
        <v>9461563172.5400009</v>
      </c>
      <c r="DA86" s="315">
        <f t="shared" si="182"/>
        <v>654163859.31999993</v>
      </c>
      <c r="DB86" s="152">
        <f t="shared" si="183"/>
        <v>3028455202.1599998</v>
      </c>
      <c r="DC86" s="153">
        <f t="shared" si="184"/>
        <v>2076323425.27</v>
      </c>
      <c r="DD86" s="315">
        <f t="shared" si="185"/>
        <v>952131776.88999999</v>
      </c>
      <c r="DE86" s="154">
        <f t="shared" si="200"/>
        <v>0</v>
      </c>
      <c r="DF86" s="155">
        <f t="shared" si="201"/>
        <v>0</v>
      </c>
      <c r="DG86" s="314">
        <f t="shared" si="202"/>
        <v>0</v>
      </c>
      <c r="DH86" s="154">
        <f t="shared" si="203"/>
        <v>0</v>
      </c>
      <c r="DI86" s="155">
        <f t="shared" si="204"/>
        <v>0</v>
      </c>
      <c r="DJ86" s="158">
        <f t="shared" si="205"/>
        <v>0</v>
      </c>
      <c r="DK86" s="157"/>
      <c r="DL86" s="154">
        <v>0</v>
      </c>
      <c r="DM86" s="155">
        <v>0</v>
      </c>
      <c r="DN86" s="314">
        <v>0</v>
      </c>
      <c r="DO86" s="152">
        <f t="shared" si="213"/>
        <v>17927073096.639999</v>
      </c>
      <c r="DP86" s="153">
        <v>10556872331.459999</v>
      </c>
      <c r="DQ86" s="159">
        <v>7370200765.1800003</v>
      </c>
      <c r="DR86" s="152">
        <f t="shared" si="198"/>
        <v>27921679154.579998</v>
      </c>
      <c r="DS86" s="153">
        <v>7147778984.1899996</v>
      </c>
      <c r="DT86" s="315">
        <v>20773900170.389999</v>
      </c>
      <c r="DU86" s="152">
        <f t="shared" si="214"/>
        <v>35998755</v>
      </c>
      <c r="DV86" s="153">
        <v>30010588</v>
      </c>
      <c r="DW86" s="159">
        <v>5988167</v>
      </c>
    </row>
    <row r="87" spans="1:127" s="36" customFormat="1" ht="13.2" x14ac:dyDescent="0.25">
      <c r="A87" s="57"/>
      <c r="B87" s="58" t="s">
        <v>14</v>
      </c>
      <c r="C87" s="27">
        <f t="shared" si="206"/>
        <v>24351832820.540001</v>
      </c>
      <c r="D87" s="67">
        <v>22638588093.25</v>
      </c>
      <c r="E87" s="63">
        <v>1713244727.29</v>
      </c>
      <c r="F87" s="43">
        <f t="shared" si="207"/>
        <v>13481782822.379999</v>
      </c>
      <c r="G87" s="44">
        <v>13204416175.379999</v>
      </c>
      <c r="H87" s="321">
        <v>277366647</v>
      </c>
      <c r="I87" s="152">
        <f t="shared" si="208"/>
        <v>1106566959</v>
      </c>
      <c r="J87" s="44">
        <v>629825743</v>
      </c>
      <c r="K87" s="321">
        <v>476741216</v>
      </c>
      <c r="L87" s="152">
        <f t="shared" si="54"/>
        <v>7785751056.0500002</v>
      </c>
      <c r="M87" s="44">
        <v>7462076747.7600002</v>
      </c>
      <c r="N87" s="321">
        <v>323674308.29000002</v>
      </c>
      <c r="O87" s="152">
        <f t="shared" si="55"/>
        <v>7785751056.0500002</v>
      </c>
      <c r="P87" s="44">
        <v>7462076747.7600002</v>
      </c>
      <c r="Q87" s="321">
        <v>323674308.29000002</v>
      </c>
      <c r="R87" s="152">
        <f t="shared" si="56"/>
        <v>2254914115.8899999</v>
      </c>
      <c r="S87" s="44">
        <v>2145922265.71</v>
      </c>
      <c r="T87" s="321">
        <v>108991850.18000001</v>
      </c>
      <c r="U87" s="154">
        <f t="shared" si="215"/>
        <v>0</v>
      </c>
      <c r="V87" s="155">
        <v>0</v>
      </c>
      <c r="W87" s="323">
        <v>0</v>
      </c>
      <c r="X87" s="45">
        <f t="shared" si="209"/>
        <v>5530836940.1599998</v>
      </c>
      <c r="Y87" s="155">
        <v>5316154482.0500002</v>
      </c>
      <c r="Z87" s="323">
        <v>214682458.11000001</v>
      </c>
      <c r="AA87" s="152">
        <f t="shared" si="59"/>
        <v>1977731983.1099999</v>
      </c>
      <c r="AB87" s="44">
        <v>1342269427.1099999</v>
      </c>
      <c r="AC87" s="321">
        <v>635462556</v>
      </c>
      <c r="AD87" s="128">
        <v>0</v>
      </c>
      <c r="AE87" s="129">
        <v>0</v>
      </c>
      <c r="AF87" s="324">
        <v>0</v>
      </c>
      <c r="AG87" s="128">
        <v>0</v>
      </c>
      <c r="AH87" s="129">
        <v>0</v>
      </c>
      <c r="AI87" s="324">
        <v>0</v>
      </c>
      <c r="AJ87" s="47"/>
      <c r="AK87" s="447">
        <v>2975088991.3499999</v>
      </c>
      <c r="AL87" s="348"/>
      <c r="AM87" s="353">
        <v>1412098330.8800001</v>
      </c>
      <c r="AN87" s="350"/>
      <c r="AO87" s="351">
        <v>0</v>
      </c>
      <c r="AP87" s="352"/>
      <c r="AQ87" s="353">
        <v>1459987656.28</v>
      </c>
      <c r="AR87" s="350"/>
      <c r="AS87" s="353">
        <v>1459987656.28</v>
      </c>
      <c r="AT87" s="350"/>
      <c r="AU87" s="353">
        <v>569080245.69000006</v>
      </c>
      <c r="AV87" s="350"/>
      <c r="AW87" s="354">
        <v>0</v>
      </c>
      <c r="AX87" s="355"/>
      <c r="AY87" s="354">
        <v>890907410.58000004</v>
      </c>
      <c r="AZ87" s="355"/>
      <c r="BA87" s="353">
        <v>103003004.19</v>
      </c>
      <c r="BB87" s="350"/>
      <c r="BC87" s="344">
        <v>0</v>
      </c>
      <c r="BD87" s="345"/>
      <c r="BE87" s="344">
        <v>0</v>
      </c>
      <c r="BF87" s="346"/>
      <c r="BG87" s="48"/>
      <c r="BH87" s="149">
        <f t="shared" si="62"/>
        <v>2023258795.4200001</v>
      </c>
      <c r="BI87" s="62">
        <v>1521120492.98</v>
      </c>
      <c r="BJ87" s="63">
        <v>502138302.44</v>
      </c>
      <c r="BK87" s="152">
        <f t="shared" si="63"/>
        <v>131602722.83</v>
      </c>
      <c r="BL87" s="44">
        <v>113454974.59</v>
      </c>
      <c r="BM87" s="321">
        <v>18147748.239999998</v>
      </c>
      <c r="BN87" s="154">
        <v>0</v>
      </c>
      <c r="BO87" s="155">
        <v>0</v>
      </c>
      <c r="BP87" s="323">
        <v>0</v>
      </c>
      <c r="BQ87" s="152">
        <f t="shared" si="65"/>
        <v>1174828091.8099999</v>
      </c>
      <c r="BR87" s="44">
        <v>920103002.75999999</v>
      </c>
      <c r="BS87" s="321">
        <v>254725089.05000001</v>
      </c>
      <c r="BT87" s="152">
        <f t="shared" si="66"/>
        <v>1174828091.8099999</v>
      </c>
      <c r="BU87" s="44">
        <v>920103002.75999999</v>
      </c>
      <c r="BV87" s="321">
        <v>254725089.05000001</v>
      </c>
      <c r="BW87" s="152">
        <f t="shared" si="67"/>
        <v>723922054.25999999</v>
      </c>
      <c r="BX87" s="44">
        <v>551886855.66999996</v>
      </c>
      <c r="BY87" s="321">
        <v>172035198.59</v>
      </c>
      <c r="BZ87" s="154">
        <f t="shared" si="216"/>
        <v>0</v>
      </c>
      <c r="CA87" s="155">
        <v>0</v>
      </c>
      <c r="CB87" s="323">
        <v>0</v>
      </c>
      <c r="CC87" s="152">
        <f t="shared" si="217"/>
        <v>450906037.54999995</v>
      </c>
      <c r="CD87" s="155">
        <v>368216147.08999997</v>
      </c>
      <c r="CE87" s="323">
        <v>82689890.459999993</v>
      </c>
      <c r="CF87" s="152">
        <f t="shared" si="70"/>
        <v>716827980.77999997</v>
      </c>
      <c r="CG87" s="44">
        <v>487562515.63</v>
      </c>
      <c r="CH87" s="321">
        <v>229265465.15000001</v>
      </c>
      <c r="CI87" s="154">
        <v>0</v>
      </c>
      <c r="CJ87" s="155">
        <v>0</v>
      </c>
      <c r="CK87" s="323">
        <v>0</v>
      </c>
      <c r="CL87" s="154">
        <f t="shared" si="218"/>
        <v>0</v>
      </c>
      <c r="CM87" s="155">
        <v>0</v>
      </c>
      <c r="CN87" s="323">
        <v>0</v>
      </c>
      <c r="CO87" s="48"/>
      <c r="CP87" s="27">
        <f t="shared" si="210"/>
        <v>29350180607.309998</v>
      </c>
      <c r="CQ87" s="62">
        <f t="shared" si="211"/>
        <v>27134797577.579998</v>
      </c>
      <c r="CR87" s="63">
        <f t="shared" si="212"/>
        <v>2215383029.73</v>
      </c>
      <c r="CS87" s="152">
        <f t="shared" si="174"/>
        <v>15025483876.089998</v>
      </c>
      <c r="CT87" s="153">
        <f t="shared" si="175"/>
        <v>14729969480.849998</v>
      </c>
      <c r="CU87" s="322">
        <f t="shared" si="176"/>
        <v>295514395.24000001</v>
      </c>
      <c r="CV87" s="152">
        <f t="shared" si="177"/>
        <v>1106566959</v>
      </c>
      <c r="CW87" s="153">
        <f t="shared" si="188"/>
        <v>629825743</v>
      </c>
      <c r="CX87" s="322">
        <f t="shared" si="189"/>
        <v>476741216</v>
      </c>
      <c r="CY87" s="152">
        <f t="shared" si="180"/>
        <v>10420566804.140001</v>
      </c>
      <c r="CZ87" s="153">
        <f t="shared" si="181"/>
        <v>9842167406.8000011</v>
      </c>
      <c r="DA87" s="322">
        <f t="shared" si="182"/>
        <v>578399397.34000003</v>
      </c>
      <c r="DB87" s="152">
        <f t="shared" si="183"/>
        <v>2797562968.0799999</v>
      </c>
      <c r="DC87" s="153">
        <f t="shared" si="184"/>
        <v>1932834946.9299998</v>
      </c>
      <c r="DD87" s="322">
        <f t="shared" si="185"/>
        <v>864728021.14999998</v>
      </c>
      <c r="DE87" s="154">
        <f t="shared" si="200"/>
        <v>0</v>
      </c>
      <c r="DF87" s="155">
        <f t="shared" si="201"/>
        <v>0</v>
      </c>
      <c r="DG87" s="323">
        <f t="shared" si="202"/>
        <v>0</v>
      </c>
      <c r="DH87" s="154">
        <f t="shared" si="203"/>
        <v>0</v>
      </c>
      <c r="DI87" s="155">
        <f t="shared" si="204"/>
        <v>0</v>
      </c>
      <c r="DJ87" s="158">
        <f t="shared" si="205"/>
        <v>0</v>
      </c>
      <c r="DK87" s="74"/>
      <c r="DL87" s="154">
        <v>0</v>
      </c>
      <c r="DM87" s="155">
        <v>0</v>
      </c>
      <c r="DN87" s="323">
        <v>0</v>
      </c>
      <c r="DO87" s="152">
        <f t="shared" si="213"/>
        <v>17434556573.77</v>
      </c>
      <c r="DP87" s="153">
        <v>8458601818.8800001</v>
      </c>
      <c r="DQ87" s="322">
        <v>8975954754.8899994</v>
      </c>
      <c r="DR87" s="152">
        <f t="shared" si="198"/>
        <v>26013023286.209999</v>
      </c>
      <c r="DS87" s="44">
        <v>5680787583.3199997</v>
      </c>
      <c r="DT87" s="321">
        <v>20332235702.889999</v>
      </c>
      <c r="DU87" s="152">
        <f t="shared" si="214"/>
        <v>34278178</v>
      </c>
      <c r="DV87" s="44">
        <v>29091346</v>
      </c>
      <c r="DW87" s="50">
        <v>5186832</v>
      </c>
    </row>
    <row r="88" spans="1:127" s="36" customFormat="1" ht="13.2" x14ac:dyDescent="0.25">
      <c r="A88" s="57"/>
      <c r="B88" s="58" t="s">
        <v>43</v>
      </c>
      <c r="C88" s="27">
        <f t="shared" si="206"/>
        <v>25334501584.619999</v>
      </c>
      <c r="D88" s="62">
        <v>23520993127.299999</v>
      </c>
      <c r="E88" s="63">
        <v>1813508457.3199999</v>
      </c>
      <c r="F88" s="43">
        <f t="shared" si="207"/>
        <v>13951698637.84</v>
      </c>
      <c r="G88" s="44">
        <v>13654808272.84</v>
      </c>
      <c r="H88" s="321">
        <v>296890365</v>
      </c>
      <c r="I88" s="152">
        <f t="shared" si="208"/>
        <v>1223076920</v>
      </c>
      <c r="J88" s="44">
        <v>673515362</v>
      </c>
      <c r="K88" s="321">
        <v>549561558</v>
      </c>
      <c r="L88" s="152">
        <f t="shared" si="54"/>
        <v>8245707216.9099998</v>
      </c>
      <c r="M88" s="44">
        <v>7877816402.5900002</v>
      </c>
      <c r="N88" s="321">
        <v>367890814.31999999</v>
      </c>
      <c r="O88" s="152">
        <f t="shared" si="55"/>
        <v>8245707216.8999996</v>
      </c>
      <c r="P88" s="44">
        <v>7877816402.5799999</v>
      </c>
      <c r="Q88" s="321">
        <v>367890814.31999999</v>
      </c>
      <c r="R88" s="152">
        <f t="shared" si="56"/>
        <v>2389507676.21</v>
      </c>
      <c r="S88" s="44">
        <v>2268276203.0599999</v>
      </c>
      <c r="T88" s="321">
        <v>121231473.15000001</v>
      </c>
      <c r="U88" s="154">
        <f t="shared" si="215"/>
        <v>0</v>
      </c>
      <c r="V88" s="155">
        <v>0</v>
      </c>
      <c r="W88" s="323">
        <v>0</v>
      </c>
      <c r="X88" s="45">
        <f t="shared" si="209"/>
        <v>5856199540.6900005</v>
      </c>
      <c r="Y88" s="155">
        <v>5609540199.5200005</v>
      </c>
      <c r="Z88" s="323">
        <v>246659341.16999999</v>
      </c>
      <c r="AA88" s="152">
        <f t="shared" si="59"/>
        <v>1914018809.8699999</v>
      </c>
      <c r="AB88" s="44">
        <v>1314853089.8699999</v>
      </c>
      <c r="AC88" s="321">
        <v>599165720</v>
      </c>
      <c r="AD88" s="128">
        <v>0</v>
      </c>
      <c r="AE88" s="129">
        <v>0</v>
      </c>
      <c r="AF88" s="324">
        <v>0</v>
      </c>
      <c r="AG88" s="128">
        <v>0</v>
      </c>
      <c r="AH88" s="129">
        <v>0</v>
      </c>
      <c r="AI88" s="324">
        <v>0</v>
      </c>
      <c r="AJ88" s="47"/>
      <c r="AK88" s="347">
        <v>3396325540.5</v>
      </c>
      <c r="AL88" s="348"/>
      <c r="AM88" s="353">
        <v>1475310351.54</v>
      </c>
      <c r="AN88" s="350"/>
      <c r="AO88" s="351">
        <v>0</v>
      </c>
      <c r="AP88" s="352"/>
      <c r="AQ88" s="353">
        <v>1793623106.48</v>
      </c>
      <c r="AR88" s="350"/>
      <c r="AS88" s="353">
        <v>1793623106.48</v>
      </c>
      <c r="AT88" s="350"/>
      <c r="AU88" s="353">
        <v>689525182.41999996</v>
      </c>
      <c r="AV88" s="350"/>
      <c r="AW88" s="354">
        <v>0</v>
      </c>
      <c r="AX88" s="355"/>
      <c r="AY88" s="354">
        <v>1104097924.05</v>
      </c>
      <c r="AZ88" s="355"/>
      <c r="BA88" s="353">
        <v>127392082.48</v>
      </c>
      <c r="BB88" s="350"/>
      <c r="BC88" s="344">
        <v>0</v>
      </c>
      <c r="BD88" s="345"/>
      <c r="BE88" s="344">
        <v>0</v>
      </c>
      <c r="BF88" s="346"/>
      <c r="BG88" s="48"/>
      <c r="BH88" s="149">
        <f t="shared" si="62"/>
        <v>2479391968.3000002</v>
      </c>
      <c r="BI88" s="62">
        <v>1851781856.1800001</v>
      </c>
      <c r="BJ88" s="63">
        <v>627610112.12</v>
      </c>
      <c r="BK88" s="152">
        <f t="shared" si="63"/>
        <v>145016182.63</v>
      </c>
      <c r="BL88" s="44">
        <v>125977677.08</v>
      </c>
      <c r="BM88" s="321">
        <v>19038505.550000001</v>
      </c>
      <c r="BN88" s="154">
        <v>0</v>
      </c>
      <c r="BO88" s="155">
        <v>0</v>
      </c>
      <c r="BP88" s="323">
        <v>0</v>
      </c>
      <c r="BQ88" s="152">
        <f t="shared" si="65"/>
        <v>1484508781.0600002</v>
      </c>
      <c r="BR88" s="44">
        <v>1159209986.1300001</v>
      </c>
      <c r="BS88" s="321">
        <v>325298794.93000001</v>
      </c>
      <c r="BT88" s="152">
        <f t="shared" si="66"/>
        <v>1484508781.0600002</v>
      </c>
      <c r="BU88" s="44">
        <v>1159209986.1300001</v>
      </c>
      <c r="BV88" s="321">
        <v>325298794.93000001</v>
      </c>
      <c r="BW88" s="152">
        <f t="shared" si="67"/>
        <v>896079216.76999998</v>
      </c>
      <c r="BX88" s="44">
        <v>675705365.76999998</v>
      </c>
      <c r="BY88" s="321">
        <v>220373851</v>
      </c>
      <c r="BZ88" s="154">
        <f t="shared" si="216"/>
        <v>0</v>
      </c>
      <c r="CA88" s="155">
        <v>0</v>
      </c>
      <c r="CB88" s="323">
        <v>0</v>
      </c>
      <c r="CC88" s="152">
        <f t="shared" si="217"/>
        <v>588429564.28999996</v>
      </c>
      <c r="CD88" s="155">
        <v>483504620.36000001</v>
      </c>
      <c r="CE88" s="323">
        <v>104924943.93000001</v>
      </c>
      <c r="CF88" s="152">
        <f t="shared" si="70"/>
        <v>849867004.61000001</v>
      </c>
      <c r="CG88" s="44">
        <v>566594192.97000003</v>
      </c>
      <c r="CH88" s="321">
        <v>283272811.63999999</v>
      </c>
      <c r="CI88" s="154">
        <v>0</v>
      </c>
      <c r="CJ88" s="155">
        <v>0</v>
      </c>
      <c r="CK88" s="323">
        <v>0</v>
      </c>
      <c r="CL88" s="154">
        <f t="shared" si="218"/>
        <v>0</v>
      </c>
      <c r="CM88" s="155">
        <v>0</v>
      </c>
      <c r="CN88" s="323">
        <v>0</v>
      </c>
      <c r="CO88" s="48"/>
      <c r="CP88" s="27">
        <f t="shared" si="210"/>
        <v>31210219093.419998</v>
      </c>
      <c r="CQ88" s="62">
        <f t="shared" si="211"/>
        <v>28769100523.98</v>
      </c>
      <c r="CR88" s="63">
        <f t="shared" si="212"/>
        <v>2441118569.4400001</v>
      </c>
      <c r="CS88" s="152">
        <f t="shared" si="174"/>
        <v>15572025172.01</v>
      </c>
      <c r="CT88" s="153">
        <f t="shared" si="175"/>
        <v>15256096301.460001</v>
      </c>
      <c r="CU88" s="322">
        <f t="shared" si="176"/>
        <v>315928870.55000001</v>
      </c>
      <c r="CV88" s="152">
        <f t="shared" si="177"/>
        <v>1223076920</v>
      </c>
      <c r="CW88" s="153">
        <f t="shared" si="188"/>
        <v>673515362</v>
      </c>
      <c r="CX88" s="322">
        <f t="shared" si="189"/>
        <v>549561558</v>
      </c>
      <c r="CY88" s="152">
        <f t="shared" si="180"/>
        <v>11523839104.450001</v>
      </c>
      <c r="CZ88" s="153">
        <f t="shared" si="181"/>
        <v>10830649495.200001</v>
      </c>
      <c r="DA88" s="322">
        <f t="shared" si="182"/>
        <v>693189609.25</v>
      </c>
      <c r="DB88" s="152">
        <f t="shared" si="183"/>
        <v>2891277896.96</v>
      </c>
      <c r="DC88" s="153">
        <f t="shared" si="184"/>
        <v>2008839365.3199999</v>
      </c>
      <c r="DD88" s="322">
        <f t="shared" si="185"/>
        <v>882438531.63999999</v>
      </c>
      <c r="DE88" s="154">
        <f t="shared" si="200"/>
        <v>0</v>
      </c>
      <c r="DF88" s="155">
        <f t="shared" si="201"/>
        <v>0</v>
      </c>
      <c r="DG88" s="323">
        <f t="shared" si="202"/>
        <v>0</v>
      </c>
      <c r="DH88" s="154">
        <f t="shared" si="203"/>
        <v>0</v>
      </c>
      <c r="DI88" s="155">
        <f t="shared" si="204"/>
        <v>0</v>
      </c>
      <c r="DJ88" s="158">
        <f t="shared" si="205"/>
        <v>0</v>
      </c>
      <c r="DK88" s="74"/>
      <c r="DL88" s="154">
        <v>0</v>
      </c>
      <c r="DM88" s="155">
        <v>0</v>
      </c>
      <c r="DN88" s="323">
        <v>0</v>
      </c>
      <c r="DO88" s="152">
        <f t="shared" si="213"/>
        <v>17899635073.619999</v>
      </c>
      <c r="DP88" s="44">
        <v>8422437855.21</v>
      </c>
      <c r="DQ88" s="295">
        <v>9477197218.4099998</v>
      </c>
      <c r="DR88" s="152">
        <f t="shared" si="198"/>
        <v>28718965363.889999</v>
      </c>
      <c r="DS88" s="44">
        <v>6029211432.9700003</v>
      </c>
      <c r="DT88" s="321">
        <v>22689753930.919998</v>
      </c>
      <c r="DU88" s="152">
        <f t="shared" si="214"/>
        <v>35914771.5</v>
      </c>
      <c r="DV88" s="44">
        <v>30071050.5</v>
      </c>
      <c r="DW88" s="50">
        <v>5843721</v>
      </c>
    </row>
    <row r="89" spans="1:127" s="36" customFormat="1" ht="13.2" x14ac:dyDescent="0.25">
      <c r="A89" s="57"/>
      <c r="B89" s="58" t="s">
        <v>15</v>
      </c>
      <c r="C89" s="27">
        <f t="shared" si="206"/>
        <v>25557606156.130001</v>
      </c>
      <c r="D89" s="62">
        <v>23769198660.25</v>
      </c>
      <c r="E89" s="63">
        <v>1788407495.8800001</v>
      </c>
      <c r="F89" s="43">
        <f t="shared" si="207"/>
        <v>14273499217.950001</v>
      </c>
      <c r="G89" s="44">
        <v>13977869477.950001</v>
      </c>
      <c r="H89" s="321">
        <v>295629740</v>
      </c>
      <c r="I89" s="152">
        <f t="shared" si="208"/>
        <v>1191250603</v>
      </c>
      <c r="J89" s="44">
        <v>651820378</v>
      </c>
      <c r="K89" s="321">
        <v>539430225</v>
      </c>
      <c r="L89" s="152">
        <f t="shared" si="54"/>
        <v>8277868145.5500002</v>
      </c>
      <c r="M89" s="44">
        <v>7894410778.6700001</v>
      </c>
      <c r="N89" s="321">
        <v>383457366.88</v>
      </c>
      <c r="O89" s="152">
        <f t="shared" si="55"/>
        <v>8277868145.54</v>
      </c>
      <c r="P89" s="44">
        <v>7894410778.6599998</v>
      </c>
      <c r="Q89" s="321">
        <v>383457366.88</v>
      </c>
      <c r="R89" s="152">
        <f t="shared" si="56"/>
        <v>2378478399.9499998</v>
      </c>
      <c r="S89" s="44">
        <v>2251843365.29</v>
      </c>
      <c r="T89" s="321">
        <v>126635034.66</v>
      </c>
      <c r="U89" s="154">
        <f t="shared" si="215"/>
        <v>0</v>
      </c>
      <c r="V89" s="155">
        <v>0</v>
      </c>
      <c r="W89" s="323">
        <v>0</v>
      </c>
      <c r="X89" s="45">
        <f t="shared" si="209"/>
        <v>5899389745.5900002</v>
      </c>
      <c r="Y89" s="155">
        <v>5642567413.3699999</v>
      </c>
      <c r="Z89" s="323">
        <v>256822332.22</v>
      </c>
      <c r="AA89" s="152">
        <f t="shared" si="59"/>
        <v>1814988189.6300001</v>
      </c>
      <c r="AB89" s="44">
        <v>1245098025.6300001</v>
      </c>
      <c r="AC89" s="321">
        <v>569890164</v>
      </c>
      <c r="AD89" s="128">
        <v>0</v>
      </c>
      <c r="AE89" s="129">
        <v>0</v>
      </c>
      <c r="AF89" s="324">
        <v>0</v>
      </c>
      <c r="AG89" s="128">
        <v>0</v>
      </c>
      <c r="AH89" s="129">
        <v>0</v>
      </c>
      <c r="AI89" s="324">
        <v>0</v>
      </c>
      <c r="AJ89" s="47"/>
      <c r="AK89" s="347">
        <v>3382609978.6900001</v>
      </c>
      <c r="AL89" s="348"/>
      <c r="AM89" s="353">
        <v>1407381765.5699999</v>
      </c>
      <c r="AN89" s="350"/>
      <c r="AO89" s="351">
        <v>0</v>
      </c>
      <c r="AP89" s="352"/>
      <c r="AQ89" s="353">
        <v>1861374558.23</v>
      </c>
      <c r="AR89" s="350"/>
      <c r="AS89" s="353">
        <v>1861374558.23</v>
      </c>
      <c r="AT89" s="350"/>
      <c r="AU89" s="353">
        <v>690191469.67999995</v>
      </c>
      <c r="AV89" s="350"/>
      <c r="AW89" s="354">
        <v>0</v>
      </c>
      <c r="AX89" s="355"/>
      <c r="AY89" s="354">
        <v>1171183088.55</v>
      </c>
      <c r="AZ89" s="355"/>
      <c r="BA89" s="353">
        <v>113853654.89</v>
      </c>
      <c r="BB89" s="350"/>
      <c r="BC89" s="344">
        <v>0</v>
      </c>
      <c r="BD89" s="345"/>
      <c r="BE89" s="344">
        <v>0</v>
      </c>
      <c r="BF89" s="346"/>
      <c r="BG89" s="48"/>
      <c r="BH89" s="149">
        <f t="shared" si="62"/>
        <v>2460135268.3299999</v>
      </c>
      <c r="BI89" s="62">
        <v>1843479058.5</v>
      </c>
      <c r="BJ89" s="63">
        <v>616656209.83000004</v>
      </c>
      <c r="BK89" s="152">
        <f t="shared" si="63"/>
        <v>154769196.74000001</v>
      </c>
      <c r="BL89" s="44">
        <v>131602391.18000001</v>
      </c>
      <c r="BM89" s="321">
        <v>23166805.559999999</v>
      </c>
      <c r="BN89" s="154">
        <v>0</v>
      </c>
      <c r="BO89" s="155">
        <v>0</v>
      </c>
      <c r="BP89" s="323">
        <v>0</v>
      </c>
      <c r="BQ89" s="152">
        <f t="shared" si="65"/>
        <v>1436509163.28</v>
      </c>
      <c r="BR89" s="44">
        <v>1121575001.54</v>
      </c>
      <c r="BS89" s="321">
        <v>314934161.74000001</v>
      </c>
      <c r="BT89" s="152">
        <f t="shared" si="66"/>
        <v>1436509163.28</v>
      </c>
      <c r="BU89" s="44">
        <v>1121575001.54</v>
      </c>
      <c r="BV89" s="321">
        <v>314934161.74000001</v>
      </c>
      <c r="BW89" s="152">
        <f t="shared" si="67"/>
        <v>847488063.6500001</v>
      </c>
      <c r="BX89" s="44">
        <v>637509306.69000006</v>
      </c>
      <c r="BY89" s="321">
        <v>209978756.96000001</v>
      </c>
      <c r="BZ89" s="154">
        <f t="shared" si="216"/>
        <v>0</v>
      </c>
      <c r="CA89" s="155">
        <v>0</v>
      </c>
      <c r="CB89" s="323">
        <v>0</v>
      </c>
      <c r="CC89" s="152">
        <f t="shared" si="217"/>
        <v>589021099.63</v>
      </c>
      <c r="CD89" s="155">
        <v>484065694.85000002</v>
      </c>
      <c r="CE89" s="323">
        <v>104955404.78</v>
      </c>
      <c r="CF89" s="152">
        <f t="shared" si="70"/>
        <v>868856908.30999994</v>
      </c>
      <c r="CG89" s="44">
        <v>590301665.77999997</v>
      </c>
      <c r="CH89" s="321">
        <v>278555242.52999997</v>
      </c>
      <c r="CI89" s="154">
        <v>0</v>
      </c>
      <c r="CJ89" s="155">
        <v>0</v>
      </c>
      <c r="CK89" s="323">
        <v>0</v>
      </c>
      <c r="CL89" s="154">
        <f t="shared" si="218"/>
        <v>0</v>
      </c>
      <c r="CM89" s="155">
        <v>0</v>
      </c>
      <c r="CN89" s="323">
        <v>0</v>
      </c>
      <c r="CO89" s="48"/>
      <c r="CP89" s="27">
        <f t="shared" si="210"/>
        <v>31400351403.149998</v>
      </c>
      <c r="CQ89" s="62">
        <f t="shared" si="211"/>
        <v>28995287697.439999</v>
      </c>
      <c r="CR89" s="63">
        <f t="shared" si="212"/>
        <v>2405063705.71</v>
      </c>
      <c r="CS89" s="152">
        <f t="shared" si="174"/>
        <v>15835650180.26</v>
      </c>
      <c r="CT89" s="153">
        <f t="shared" si="175"/>
        <v>15516853634.700001</v>
      </c>
      <c r="CU89" s="322">
        <f t="shared" si="176"/>
        <v>318796545.56</v>
      </c>
      <c r="CV89" s="152">
        <f t="shared" si="177"/>
        <v>1191250603</v>
      </c>
      <c r="CW89" s="153">
        <f t="shared" si="188"/>
        <v>651820378</v>
      </c>
      <c r="CX89" s="322">
        <f t="shared" si="189"/>
        <v>539430225</v>
      </c>
      <c r="CY89" s="152">
        <f t="shared" si="180"/>
        <v>11575751867.059999</v>
      </c>
      <c r="CZ89" s="153">
        <f t="shared" si="181"/>
        <v>10877360338.439999</v>
      </c>
      <c r="DA89" s="322">
        <f t="shared" si="182"/>
        <v>698391528.62</v>
      </c>
      <c r="DB89" s="152">
        <f t="shared" si="183"/>
        <v>2797698752.8299999</v>
      </c>
      <c r="DC89" s="153">
        <f t="shared" si="184"/>
        <v>1949253346.3000002</v>
      </c>
      <c r="DD89" s="322">
        <f t="shared" si="185"/>
        <v>848445406.52999997</v>
      </c>
      <c r="DE89" s="154">
        <f t="shared" si="200"/>
        <v>0</v>
      </c>
      <c r="DF89" s="155">
        <f t="shared" si="201"/>
        <v>0</v>
      </c>
      <c r="DG89" s="323">
        <f t="shared" si="202"/>
        <v>0</v>
      </c>
      <c r="DH89" s="154">
        <f t="shared" si="203"/>
        <v>0</v>
      </c>
      <c r="DI89" s="155">
        <f t="shared" si="204"/>
        <v>0</v>
      </c>
      <c r="DJ89" s="158">
        <f t="shared" si="205"/>
        <v>0</v>
      </c>
      <c r="DK89" s="74"/>
      <c r="DL89" s="154">
        <v>0</v>
      </c>
      <c r="DM89" s="155">
        <v>0</v>
      </c>
      <c r="DN89" s="323">
        <v>0</v>
      </c>
      <c r="DO89" s="152">
        <f t="shared" si="213"/>
        <v>19238217109.860001</v>
      </c>
      <c r="DP89" s="44">
        <v>9539637146.9799995</v>
      </c>
      <c r="DQ89" s="295">
        <v>9698579962.8799992</v>
      </c>
      <c r="DR89" s="152">
        <f t="shared" si="198"/>
        <v>28946495908.549999</v>
      </c>
      <c r="DS89" s="44">
        <v>6372143068.96</v>
      </c>
      <c r="DT89" s="321">
        <v>22574352839.59</v>
      </c>
      <c r="DU89" s="152">
        <f t="shared" si="214"/>
        <v>36398406.399999999</v>
      </c>
      <c r="DV89" s="44">
        <v>30652917.399999999</v>
      </c>
      <c r="DW89" s="50">
        <v>5745489</v>
      </c>
    </row>
    <row r="90" spans="1:127" s="36" customFormat="1" ht="13.2" x14ac:dyDescent="0.25">
      <c r="A90" s="57"/>
      <c r="B90" s="58" t="s">
        <v>16</v>
      </c>
      <c r="C90" s="27">
        <f t="shared" si="206"/>
        <v>25662274569.889999</v>
      </c>
      <c r="D90" s="62">
        <v>23924175318.889999</v>
      </c>
      <c r="E90" s="63">
        <v>1738099251</v>
      </c>
      <c r="F90" s="43">
        <f t="shared" si="207"/>
        <v>14271763138.24</v>
      </c>
      <c r="G90" s="44">
        <v>13970295248.24</v>
      </c>
      <c r="H90" s="333">
        <v>301467890</v>
      </c>
      <c r="I90" s="152">
        <f t="shared" si="208"/>
        <v>1199046487</v>
      </c>
      <c r="J90" s="44">
        <v>666526296</v>
      </c>
      <c r="K90" s="333">
        <v>532520191</v>
      </c>
      <c r="L90" s="152">
        <f t="shared" si="54"/>
        <v>8460924469.4200001</v>
      </c>
      <c r="M90" s="44">
        <v>8087909277.4200001</v>
      </c>
      <c r="N90" s="333">
        <v>373015192</v>
      </c>
      <c r="O90" s="152">
        <f t="shared" si="55"/>
        <v>8460924469.4200001</v>
      </c>
      <c r="P90" s="44">
        <v>8087909277.4200001</v>
      </c>
      <c r="Q90" s="333">
        <v>373015192</v>
      </c>
      <c r="R90" s="152">
        <f t="shared" si="56"/>
        <v>2301113017.4900002</v>
      </c>
      <c r="S90" s="44">
        <v>2181122546.46</v>
      </c>
      <c r="T90" s="333">
        <v>119990471.03</v>
      </c>
      <c r="U90" s="154">
        <f t="shared" si="215"/>
        <v>0</v>
      </c>
      <c r="V90" s="155">
        <v>0</v>
      </c>
      <c r="W90" s="327">
        <v>0</v>
      </c>
      <c r="X90" s="45">
        <f t="shared" si="209"/>
        <v>6159811451.9300003</v>
      </c>
      <c r="Y90" s="155">
        <v>5906786730.96</v>
      </c>
      <c r="Z90" s="334">
        <v>253024720.97</v>
      </c>
      <c r="AA90" s="152">
        <f t="shared" si="59"/>
        <v>1730540475.23</v>
      </c>
      <c r="AB90" s="44">
        <v>1199444497.23</v>
      </c>
      <c r="AC90" s="333">
        <v>531095978</v>
      </c>
      <c r="AD90" s="128">
        <v>0</v>
      </c>
      <c r="AE90" s="129">
        <v>0</v>
      </c>
      <c r="AF90" s="329">
        <v>0</v>
      </c>
      <c r="AG90" s="128">
        <v>0</v>
      </c>
      <c r="AH90" s="129">
        <v>0</v>
      </c>
      <c r="AI90" s="329">
        <v>0</v>
      </c>
      <c r="AJ90" s="47"/>
      <c r="AK90" s="347">
        <v>5300498637.9700003</v>
      </c>
      <c r="AL90" s="348"/>
      <c r="AM90" s="349">
        <v>2446010382</v>
      </c>
      <c r="AN90" s="350"/>
      <c r="AO90" s="351">
        <v>0</v>
      </c>
      <c r="AP90" s="352"/>
      <c r="AQ90" s="353">
        <v>2743019133.9699998</v>
      </c>
      <c r="AR90" s="350"/>
      <c r="AS90" s="353">
        <v>2743019133.9699998</v>
      </c>
      <c r="AT90" s="350"/>
      <c r="AU90" s="353">
        <v>954615733.79999995</v>
      </c>
      <c r="AV90" s="350"/>
      <c r="AW90" s="351">
        <v>0</v>
      </c>
      <c r="AX90" s="352"/>
      <c r="AY90" s="354">
        <v>1788403400.1700001</v>
      </c>
      <c r="AZ90" s="355"/>
      <c r="BA90" s="353">
        <v>111469122</v>
      </c>
      <c r="BB90" s="350"/>
      <c r="BC90" s="344">
        <v>0</v>
      </c>
      <c r="BD90" s="345"/>
      <c r="BE90" s="344">
        <v>0</v>
      </c>
      <c r="BF90" s="346"/>
      <c r="BG90" s="48"/>
      <c r="BH90" s="149">
        <f t="shared" si="62"/>
        <v>2490189598.3299999</v>
      </c>
      <c r="BI90" s="62">
        <v>1856365527.9300001</v>
      </c>
      <c r="BJ90" s="63">
        <v>633824070.39999998</v>
      </c>
      <c r="BK90" s="152">
        <f t="shared" si="63"/>
        <v>161815955.07000002</v>
      </c>
      <c r="BL90" s="44">
        <v>137192062.33000001</v>
      </c>
      <c r="BM90" s="333">
        <v>24623892.739999998</v>
      </c>
      <c r="BN90" s="154">
        <v>0</v>
      </c>
      <c r="BO90" s="155">
        <v>0</v>
      </c>
      <c r="BP90" s="327">
        <v>0</v>
      </c>
      <c r="BQ90" s="152">
        <f t="shared" si="65"/>
        <v>1477854518.1700001</v>
      </c>
      <c r="BR90" s="44">
        <v>1154778457.24</v>
      </c>
      <c r="BS90" s="333">
        <v>323076060.93000001</v>
      </c>
      <c r="BT90" s="152">
        <f t="shared" si="66"/>
        <v>1477854518.1600001</v>
      </c>
      <c r="BU90" s="44">
        <v>1154778457.23</v>
      </c>
      <c r="BV90" s="330">
        <v>323076060.93000001</v>
      </c>
      <c r="BW90" s="152">
        <f t="shared" si="67"/>
        <v>865862210.41000009</v>
      </c>
      <c r="BX90" s="44">
        <v>649070578.97000003</v>
      </c>
      <c r="BY90" s="333">
        <v>216791631.44</v>
      </c>
      <c r="BZ90" s="154">
        <f t="shared" si="216"/>
        <v>0</v>
      </c>
      <c r="CA90" s="155">
        <v>0</v>
      </c>
      <c r="CB90" s="327">
        <v>0</v>
      </c>
      <c r="CC90" s="152">
        <f t="shared" si="217"/>
        <v>611992307.76999998</v>
      </c>
      <c r="CD90" s="155">
        <v>505707878.27999997</v>
      </c>
      <c r="CE90" s="334">
        <v>106284429.48999999</v>
      </c>
      <c r="CF90" s="152">
        <f t="shared" si="70"/>
        <v>850519125.09000003</v>
      </c>
      <c r="CG90" s="44">
        <v>564395008.36000001</v>
      </c>
      <c r="CH90" s="333">
        <v>286124116.73000002</v>
      </c>
      <c r="CI90" s="154">
        <v>0</v>
      </c>
      <c r="CJ90" s="155">
        <v>0</v>
      </c>
      <c r="CK90" s="327">
        <v>0</v>
      </c>
      <c r="CL90" s="154">
        <f t="shared" si="218"/>
        <v>0</v>
      </c>
      <c r="CM90" s="155">
        <v>0</v>
      </c>
      <c r="CN90" s="327">
        <v>0</v>
      </c>
      <c r="CO90" s="48"/>
      <c r="CP90" s="27">
        <f t="shared" si="210"/>
        <v>33452962806.190002</v>
      </c>
      <c r="CQ90" s="62">
        <f t="shared" si="211"/>
        <v>31081039484.790001</v>
      </c>
      <c r="CR90" s="63">
        <f t="shared" si="212"/>
        <v>2371923321.4000001</v>
      </c>
      <c r="CS90" s="152">
        <f t="shared" si="174"/>
        <v>16879589475.309999</v>
      </c>
      <c r="CT90" s="153">
        <f t="shared" si="175"/>
        <v>16553497692.57</v>
      </c>
      <c r="CU90" s="328">
        <f t="shared" si="176"/>
        <v>326091782.74000001</v>
      </c>
      <c r="CV90" s="152">
        <f t="shared" si="177"/>
        <v>1199046487</v>
      </c>
      <c r="CW90" s="153">
        <f t="shared" si="188"/>
        <v>666526296</v>
      </c>
      <c r="CX90" s="328">
        <f t="shared" si="189"/>
        <v>532520191</v>
      </c>
      <c r="CY90" s="152">
        <f t="shared" si="180"/>
        <v>12681798121.559999</v>
      </c>
      <c r="CZ90" s="153">
        <f t="shared" si="181"/>
        <v>11985706868.629999</v>
      </c>
      <c r="DA90" s="328">
        <f t="shared" si="182"/>
        <v>696091252.93000007</v>
      </c>
      <c r="DB90" s="152">
        <f t="shared" si="183"/>
        <v>2692528722.3200002</v>
      </c>
      <c r="DC90" s="153">
        <f t="shared" si="184"/>
        <v>1875308627.5900002</v>
      </c>
      <c r="DD90" s="328">
        <f t="shared" si="185"/>
        <v>817220094.73000002</v>
      </c>
      <c r="DE90" s="154">
        <f t="shared" si="200"/>
        <v>0</v>
      </c>
      <c r="DF90" s="155">
        <f t="shared" si="201"/>
        <v>0</v>
      </c>
      <c r="DG90" s="327">
        <f t="shared" si="202"/>
        <v>0</v>
      </c>
      <c r="DH90" s="154">
        <f t="shared" si="203"/>
        <v>0</v>
      </c>
      <c r="DI90" s="155">
        <f t="shared" si="204"/>
        <v>0</v>
      </c>
      <c r="DJ90" s="158">
        <f t="shared" si="205"/>
        <v>0</v>
      </c>
      <c r="DK90" s="74"/>
      <c r="DL90" s="154">
        <v>0</v>
      </c>
      <c r="DM90" s="155">
        <v>0</v>
      </c>
      <c r="DN90" s="327">
        <v>0</v>
      </c>
      <c r="DO90" s="152">
        <f t="shared" si="213"/>
        <v>22705876317.830002</v>
      </c>
      <c r="DP90" s="44">
        <v>9160643062.6499996</v>
      </c>
      <c r="DQ90" s="295">
        <v>13545233255.18</v>
      </c>
      <c r="DR90" s="152">
        <f t="shared" si="198"/>
        <v>31267444182.98</v>
      </c>
      <c r="DS90" s="44">
        <v>6728379933.3699999</v>
      </c>
      <c r="DT90" s="333">
        <v>24539064249.610001</v>
      </c>
      <c r="DU90" s="152">
        <f t="shared" si="214"/>
        <v>35872530</v>
      </c>
      <c r="DV90" s="44">
        <v>30486740</v>
      </c>
      <c r="DW90" s="50">
        <v>5385790</v>
      </c>
    </row>
    <row r="91" spans="1:127" s="36" customFormat="1" ht="13.2" x14ac:dyDescent="0.25">
      <c r="A91" s="57"/>
      <c r="B91" s="58" t="s">
        <v>17</v>
      </c>
      <c r="C91" s="27">
        <f t="shared" si="206"/>
        <v>25054549841.559998</v>
      </c>
      <c r="D91" s="62">
        <v>23314282510.73</v>
      </c>
      <c r="E91" s="63">
        <v>1740267330.8299999</v>
      </c>
      <c r="F91" s="43">
        <f t="shared" si="207"/>
        <v>13709730477.82</v>
      </c>
      <c r="G91" s="44">
        <v>13407587863.82</v>
      </c>
      <c r="H91" s="331">
        <v>302142614</v>
      </c>
      <c r="I91" s="152">
        <f t="shared" si="208"/>
        <v>1300166592</v>
      </c>
      <c r="J91" s="44">
        <v>729923251</v>
      </c>
      <c r="K91" s="331">
        <v>570243341</v>
      </c>
      <c r="L91" s="152">
        <f t="shared" si="54"/>
        <v>8333398765.3299999</v>
      </c>
      <c r="M91" s="44">
        <v>7980595852.5</v>
      </c>
      <c r="N91" s="331">
        <v>352802912.82999998</v>
      </c>
      <c r="O91" s="152">
        <f t="shared" si="55"/>
        <v>8333398765.3299999</v>
      </c>
      <c r="P91" s="44">
        <v>7980595852.5</v>
      </c>
      <c r="Q91" s="331">
        <v>352802912.82999998</v>
      </c>
      <c r="R91" s="152">
        <f t="shared" si="56"/>
        <v>2197292029.0100002</v>
      </c>
      <c r="S91" s="44">
        <v>2085319619.75</v>
      </c>
      <c r="T91" s="331">
        <v>111972409.26000001</v>
      </c>
      <c r="U91" s="154">
        <f t="shared" si="215"/>
        <v>0</v>
      </c>
      <c r="V91" s="155">
        <v>0</v>
      </c>
      <c r="W91" s="327">
        <v>0</v>
      </c>
      <c r="X91" s="45">
        <f t="shared" si="209"/>
        <v>6136106736.3199997</v>
      </c>
      <c r="Y91" s="155">
        <v>5895276232.75</v>
      </c>
      <c r="Z91" s="332">
        <v>240830503.56999999</v>
      </c>
      <c r="AA91" s="152">
        <f t="shared" si="59"/>
        <v>1711254006.4100001</v>
      </c>
      <c r="AB91" s="44">
        <v>1196175543.4100001</v>
      </c>
      <c r="AC91" s="331">
        <v>515078463</v>
      </c>
      <c r="AD91" s="128">
        <v>0</v>
      </c>
      <c r="AE91" s="129">
        <v>0</v>
      </c>
      <c r="AF91" s="329">
        <v>0</v>
      </c>
      <c r="AG91" s="128">
        <v>0</v>
      </c>
      <c r="AH91" s="129">
        <v>0</v>
      </c>
      <c r="AI91" s="329">
        <v>0</v>
      </c>
      <c r="AJ91" s="47"/>
      <c r="AK91" s="347">
        <v>6283061241.4499998</v>
      </c>
      <c r="AL91" s="348"/>
      <c r="AM91" s="349">
        <v>3171940453</v>
      </c>
      <c r="AN91" s="350"/>
      <c r="AO91" s="351">
        <v>0</v>
      </c>
      <c r="AP91" s="352"/>
      <c r="AQ91" s="353">
        <v>2997506546.0100002</v>
      </c>
      <c r="AR91" s="350"/>
      <c r="AS91" s="353">
        <v>2997506547.02</v>
      </c>
      <c r="AT91" s="350"/>
      <c r="AU91" s="353">
        <v>1037951924.1</v>
      </c>
      <c r="AV91" s="350"/>
      <c r="AW91" s="351">
        <v>0</v>
      </c>
      <c r="AX91" s="352"/>
      <c r="AY91" s="354">
        <v>1959554622.9200001</v>
      </c>
      <c r="AZ91" s="355"/>
      <c r="BA91" s="353">
        <v>113614242.44</v>
      </c>
      <c r="BB91" s="350"/>
      <c r="BC91" s="344">
        <v>0</v>
      </c>
      <c r="BD91" s="345"/>
      <c r="BE91" s="344">
        <v>0</v>
      </c>
      <c r="BF91" s="346"/>
      <c r="BG91" s="48"/>
      <c r="BH91" s="149">
        <f t="shared" si="62"/>
        <v>2722190904.7600002</v>
      </c>
      <c r="BI91" s="62">
        <v>2099099994.4000001</v>
      </c>
      <c r="BJ91" s="63">
        <v>623090910.36000001</v>
      </c>
      <c r="BK91" s="152">
        <f t="shared" si="63"/>
        <v>162714101.64999998</v>
      </c>
      <c r="BL91" s="44">
        <v>139340904.63999999</v>
      </c>
      <c r="BM91" s="331">
        <v>23373197.010000002</v>
      </c>
      <c r="BN91" s="154">
        <v>0</v>
      </c>
      <c r="BO91" s="155">
        <v>0</v>
      </c>
      <c r="BP91" s="327">
        <v>0</v>
      </c>
      <c r="BQ91" s="152">
        <f t="shared" si="65"/>
        <v>1639123252.6900001</v>
      </c>
      <c r="BR91" s="44">
        <v>1340919205</v>
      </c>
      <c r="BS91" s="331">
        <v>298204047.69</v>
      </c>
      <c r="BT91" s="152">
        <f t="shared" si="66"/>
        <v>1639123252.6900001</v>
      </c>
      <c r="BU91" s="44">
        <v>1340919205</v>
      </c>
      <c r="BV91" s="331">
        <v>298204047.69</v>
      </c>
      <c r="BW91" s="152">
        <f t="shared" si="67"/>
        <v>919826886.85000002</v>
      </c>
      <c r="BX91" s="44">
        <v>722979656.00999999</v>
      </c>
      <c r="BY91" s="331">
        <v>196847230.84</v>
      </c>
      <c r="BZ91" s="154">
        <f t="shared" si="216"/>
        <v>0</v>
      </c>
      <c r="CA91" s="155">
        <v>0</v>
      </c>
      <c r="CB91" s="327">
        <v>0</v>
      </c>
      <c r="CC91" s="152">
        <f t="shared" si="217"/>
        <v>719296365.84000003</v>
      </c>
      <c r="CD91" s="155">
        <v>617939548.99000001</v>
      </c>
      <c r="CE91" s="332">
        <v>101356816.84999999</v>
      </c>
      <c r="CF91" s="152">
        <f t="shared" si="70"/>
        <v>920353550.42000008</v>
      </c>
      <c r="CG91" s="44">
        <v>618839884.75999999</v>
      </c>
      <c r="CH91" s="331">
        <v>301513665.66000003</v>
      </c>
      <c r="CI91" s="154">
        <v>0</v>
      </c>
      <c r="CJ91" s="155">
        <v>0</v>
      </c>
      <c r="CK91" s="327">
        <v>0</v>
      </c>
      <c r="CL91" s="154">
        <f t="shared" si="218"/>
        <v>0</v>
      </c>
      <c r="CM91" s="155">
        <v>0</v>
      </c>
      <c r="CN91" s="327">
        <v>0</v>
      </c>
      <c r="CO91" s="48"/>
      <c r="CP91" s="27">
        <f t="shared" si="210"/>
        <v>34059801987.77</v>
      </c>
      <c r="CQ91" s="62">
        <f t="shared" si="211"/>
        <v>31696443746.580002</v>
      </c>
      <c r="CR91" s="63">
        <f t="shared" si="212"/>
        <v>2363358241.1900001</v>
      </c>
      <c r="CS91" s="152">
        <f t="shared" si="174"/>
        <v>17044385032.469999</v>
      </c>
      <c r="CT91" s="153">
        <f t="shared" si="175"/>
        <v>16718869221.459999</v>
      </c>
      <c r="CU91" s="328">
        <f t="shared" si="176"/>
        <v>325515811.00999999</v>
      </c>
      <c r="CV91" s="152">
        <f t="shared" si="177"/>
        <v>1300166592</v>
      </c>
      <c r="CW91" s="153">
        <f t="shared" si="188"/>
        <v>729923251</v>
      </c>
      <c r="CX91" s="328">
        <f t="shared" si="189"/>
        <v>570243341</v>
      </c>
      <c r="CY91" s="152">
        <f t="shared" si="180"/>
        <v>12970028564.030001</v>
      </c>
      <c r="CZ91" s="153">
        <f t="shared" si="181"/>
        <v>12319021603.51</v>
      </c>
      <c r="DA91" s="328">
        <f t="shared" si="182"/>
        <v>651006960.51999998</v>
      </c>
      <c r="DB91" s="152">
        <f t="shared" si="183"/>
        <v>2745221799.2700005</v>
      </c>
      <c r="DC91" s="153">
        <f t="shared" si="184"/>
        <v>1928629670.6100001</v>
      </c>
      <c r="DD91" s="328">
        <f t="shared" si="185"/>
        <v>816592128.66000009</v>
      </c>
      <c r="DE91" s="154">
        <f t="shared" si="200"/>
        <v>0</v>
      </c>
      <c r="DF91" s="155">
        <f t="shared" si="201"/>
        <v>0</v>
      </c>
      <c r="DG91" s="327">
        <f t="shared" si="202"/>
        <v>0</v>
      </c>
      <c r="DH91" s="154">
        <f t="shared" si="203"/>
        <v>0</v>
      </c>
      <c r="DI91" s="155">
        <f t="shared" si="204"/>
        <v>0</v>
      </c>
      <c r="DJ91" s="158">
        <f t="shared" si="205"/>
        <v>0</v>
      </c>
      <c r="DK91" s="74"/>
      <c r="DL91" s="154">
        <v>0</v>
      </c>
      <c r="DM91" s="155">
        <v>0</v>
      </c>
      <c r="DN91" s="327">
        <v>0</v>
      </c>
      <c r="DO91" s="152">
        <f t="shared" si="213"/>
        <v>21794467244.400002</v>
      </c>
      <c r="DP91" s="44">
        <v>8814781531.1599998</v>
      </c>
      <c r="DQ91" s="295">
        <v>12979685713.24</v>
      </c>
      <c r="DR91" s="152">
        <f t="shared" si="198"/>
        <v>34992222793.919998</v>
      </c>
      <c r="DS91" s="44">
        <v>6995827566.79</v>
      </c>
      <c r="DT91" s="331">
        <v>27996395227.130001</v>
      </c>
      <c r="DU91" s="152">
        <f t="shared" si="214"/>
        <v>37375360</v>
      </c>
      <c r="DV91" s="44">
        <v>30816949</v>
      </c>
      <c r="DW91" s="50">
        <v>6558411</v>
      </c>
    </row>
    <row r="92" spans="1:127" s="36" customFormat="1" ht="13.2" x14ac:dyDescent="0.25">
      <c r="A92" s="57"/>
      <c r="B92" s="58" t="s">
        <v>18</v>
      </c>
      <c r="C92" s="27">
        <f t="shared" si="206"/>
        <v>25305022290.449997</v>
      </c>
      <c r="D92" s="62">
        <v>23573789776.619999</v>
      </c>
      <c r="E92" s="63">
        <v>1731232513.8299999</v>
      </c>
      <c r="F92" s="43">
        <f t="shared" si="207"/>
        <v>14047063093.25</v>
      </c>
      <c r="G92" s="44">
        <v>13730891257.25</v>
      </c>
      <c r="H92" s="331">
        <v>316171836</v>
      </c>
      <c r="I92" s="152">
        <f t="shared" si="208"/>
        <v>1229080347</v>
      </c>
      <c r="J92" s="44">
        <v>724257047</v>
      </c>
      <c r="K92" s="331">
        <v>504823300</v>
      </c>
      <c r="L92" s="152">
        <f t="shared" si="54"/>
        <v>8193756837.0799999</v>
      </c>
      <c r="M92" s="44">
        <v>7821143811.25</v>
      </c>
      <c r="N92" s="331">
        <v>372613025.82999998</v>
      </c>
      <c r="O92" s="152">
        <f t="shared" si="55"/>
        <v>8193756837.0799999</v>
      </c>
      <c r="P92" s="44">
        <v>7821143811.25</v>
      </c>
      <c r="Q92" s="331">
        <v>372613025.82999998</v>
      </c>
      <c r="R92" s="152">
        <f t="shared" si="56"/>
        <v>2109367532.54</v>
      </c>
      <c r="S92" s="44">
        <v>1994374410.28</v>
      </c>
      <c r="T92" s="331">
        <v>114993122.26000001</v>
      </c>
      <c r="U92" s="154">
        <f t="shared" si="215"/>
        <v>0</v>
      </c>
      <c r="V92" s="155">
        <v>0</v>
      </c>
      <c r="W92" s="327">
        <v>0</v>
      </c>
      <c r="X92" s="45">
        <f t="shared" si="209"/>
        <v>6084389304.54</v>
      </c>
      <c r="Y92" s="155">
        <v>5826769400.9700003</v>
      </c>
      <c r="Z92" s="332">
        <v>257619903.56999999</v>
      </c>
      <c r="AA92" s="152">
        <f t="shared" si="59"/>
        <v>1835122013.1199999</v>
      </c>
      <c r="AB92" s="44">
        <v>1297497661.1199999</v>
      </c>
      <c r="AC92" s="331">
        <v>537624352</v>
      </c>
      <c r="AD92" s="128">
        <v>0</v>
      </c>
      <c r="AE92" s="129">
        <v>0</v>
      </c>
      <c r="AF92" s="329">
        <v>0</v>
      </c>
      <c r="AG92" s="128">
        <v>0</v>
      </c>
      <c r="AH92" s="129">
        <v>0</v>
      </c>
      <c r="AI92" s="329">
        <v>0</v>
      </c>
      <c r="AJ92" s="47"/>
      <c r="AK92" s="347">
        <v>3545287387.5300002</v>
      </c>
      <c r="AL92" s="348"/>
      <c r="AM92" s="349">
        <v>1518714369</v>
      </c>
      <c r="AN92" s="350"/>
      <c r="AO92" s="351">
        <v>0</v>
      </c>
      <c r="AP92" s="352"/>
      <c r="AQ92" s="353">
        <v>1910077880.6700001</v>
      </c>
      <c r="AR92" s="350"/>
      <c r="AS92" s="353">
        <v>1910077880.6700001</v>
      </c>
      <c r="AT92" s="350"/>
      <c r="AU92" s="353">
        <v>690536561.12</v>
      </c>
      <c r="AV92" s="350"/>
      <c r="AW92" s="351">
        <v>0</v>
      </c>
      <c r="AX92" s="352"/>
      <c r="AY92" s="354">
        <v>1219541319.55</v>
      </c>
      <c r="AZ92" s="355"/>
      <c r="BA92" s="353">
        <v>116495137.86</v>
      </c>
      <c r="BB92" s="350"/>
      <c r="BC92" s="344">
        <v>0</v>
      </c>
      <c r="BD92" s="345"/>
      <c r="BE92" s="344">
        <v>0</v>
      </c>
      <c r="BF92" s="346"/>
      <c r="BG92" s="48"/>
      <c r="BH92" s="149">
        <f t="shared" si="62"/>
        <v>2585155325.8499999</v>
      </c>
      <c r="BI92" s="62">
        <v>1964144063.3299999</v>
      </c>
      <c r="BJ92" s="63">
        <v>621011262.51999998</v>
      </c>
      <c r="BK92" s="152">
        <f t="shared" si="63"/>
        <v>157534911.06999999</v>
      </c>
      <c r="BL92" s="44">
        <v>135319711.00999999</v>
      </c>
      <c r="BM92" s="331">
        <v>22215200.059999999</v>
      </c>
      <c r="BN92" s="154">
        <v>0</v>
      </c>
      <c r="BO92" s="155">
        <v>0</v>
      </c>
      <c r="BP92" s="327">
        <v>0</v>
      </c>
      <c r="BQ92" s="152">
        <f t="shared" si="65"/>
        <v>1546816256.53</v>
      </c>
      <c r="BR92" s="44">
        <v>1236219835.22</v>
      </c>
      <c r="BS92" s="331">
        <v>310596421.31</v>
      </c>
      <c r="BT92" s="152">
        <f t="shared" si="66"/>
        <v>1546816256.54</v>
      </c>
      <c r="BU92" s="44">
        <v>1236219835.23</v>
      </c>
      <c r="BV92" s="331">
        <v>310596421.31</v>
      </c>
      <c r="BW92" s="152">
        <f t="shared" si="67"/>
        <v>882764085.68999994</v>
      </c>
      <c r="BX92" s="44">
        <v>684823511.27999997</v>
      </c>
      <c r="BY92" s="331">
        <v>197940574.41</v>
      </c>
      <c r="BZ92" s="154">
        <f t="shared" si="216"/>
        <v>0</v>
      </c>
      <c r="CA92" s="155">
        <v>0</v>
      </c>
      <c r="CB92" s="327">
        <v>0</v>
      </c>
      <c r="CC92" s="152">
        <f t="shared" si="217"/>
        <v>664052170.85000002</v>
      </c>
      <c r="CD92" s="155">
        <v>551396323.95000005</v>
      </c>
      <c r="CE92" s="332">
        <v>112655846.90000001</v>
      </c>
      <c r="CF92" s="152">
        <f t="shared" si="70"/>
        <v>880804158.25</v>
      </c>
      <c r="CG92" s="44">
        <v>592604517.10000002</v>
      </c>
      <c r="CH92" s="331">
        <v>288199641.14999998</v>
      </c>
      <c r="CI92" s="154">
        <v>0</v>
      </c>
      <c r="CJ92" s="155">
        <v>0</v>
      </c>
      <c r="CK92" s="327">
        <v>0</v>
      </c>
      <c r="CL92" s="154">
        <f t="shared" si="218"/>
        <v>0</v>
      </c>
      <c r="CM92" s="155">
        <v>0</v>
      </c>
      <c r="CN92" s="327">
        <v>0</v>
      </c>
      <c r="CO92" s="48"/>
      <c r="CP92" s="27">
        <f t="shared" si="210"/>
        <v>31435465003.829994</v>
      </c>
      <c r="CQ92" s="62">
        <f t="shared" si="211"/>
        <v>29083221227.479996</v>
      </c>
      <c r="CR92" s="63">
        <f t="shared" si="212"/>
        <v>2352243776.3499999</v>
      </c>
      <c r="CS92" s="152">
        <f t="shared" si="174"/>
        <v>15723312373.32</v>
      </c>
      <c r="CT92" s="153">
        <f t="shared" si="175"/>
        <v>15384925337.26</v>
      </c>
      <c r="CU92" s="328">
        <f t="shared" si="176"/>
        <v>338387036.06</v>
      </c>
      <c r="CV92" s="152">
        <f t="shared" si="177"/>
        <v>1229080347</v>
      </c>
      <c r="CW92" s="153">
        <f t="shared" si="188"/>
        <v>724257047</v>
      </c>
      <c r="CX92" s="328">
        <f t="shared" si="189"/>
        <v>504823300</v>
      </c>
      <c r="CY92" s="152">
        <f t="shared" si="180"/>
        <v>11650650974.279999</v>
      </c>
      <c r="CZ92" s="153">
        <f t="shared" si="181"/>
        <v>10967441527.139999</v>
      </c>
      <c r="DA92" s="328">
        <f t="shared" si="182"/>
        <v>683209447.13999999</v>
      </c>
      <c r="DB92" s="152">
        <f t="shared" si="183"/>
        <v>2832421309.23</v>
      </c>
      <c r="DC92" s="153">
        <f t="shared" si="184"/>
        <v>2006597316.0799999</v>
      </c>
      <c r="DD92" s="328">
        <f t="shared" si="185"/>
        <v>825823993.14999998</v>
      </c>
      <c r="DE92" s="154">
        <f t="shared" si="200"/>
        <v>0</v>
      </c>
      <c r="DF92" s="155">
        <f t="shared" si="201"/>
        <v>0</v>
      </c>
      <c r="DG92" s="327">
        <f t="shared" si="202"/>
        <v>0</v>
      </c>
      <c r="DH92" s="154">
        <f t="shared" si="203"/>
        <v>0</v>
      </c>
      <c r="DI92" s="155">
        <f t="shared" si="204"/>
        <v>0</v>
      </c>
      <c r="DJ92" s="158">
        <f t="shared" si="205"/>
        <v>0</v>
      </c>
      <c r="DK92" s="74"/>
      <c r="DL92" s="154">
        <v>0</v>
      </c>
      <c r="DM92" s="155">
        <v>0</v>
      </c>
      <c r="DN92" s="327">
        <v>0</v>
      </c>
      <c r="DO92" s="152">
        <f t="shared" si="213"/>
        <v>19311281982.900002</v>
      </c>
      <c r="DP92" s="44">
        <v>9324660958.6599998</v>
      </c>
      <c r="DQ92" s="295">
        <v>9986621024.2399998</v>
      </c>
      <c r="DR92" s="152">
        <f t="shared" si="198"/>
        <v>29868200817.150002</v>
      </c>
      <c r="DS92" s="44">
        <v>6502098165.1599998</v>
      </c>
      <c r="DT92" s="331">
        <v>23366102651.990002</v>
      </c>
      <c r="DU92" s="152">
        <f t="shared" si="214"/>
        <v>37864809</v>
      </c>
      <c r="DV92" s="44">
        <v>31372520</v>
      </c>
      <c r="DW92" s="50">
        <v>6492289</v>
      </c>
    </row>
    <row r="93" spans="1:127" x14ac:dyDescent="0.3">
      <c r="AW93" s="9"/>
    </row>
    <row r="94" spans="1:127" x14ac:dyDescent="0.3">
      <c r="AW94" s="9"/>
    </row>
    <row r="95" spans="1:127" x14ac:dyDescent="0.3">
      <c r="C95" s="36" t="s">
        <v>49</v>
      </c>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c r="AH95" s="296"/>
      <c r="AI95" s="296"/>
      <c r="AJ95" s="296"/>
      <c r="AK95" s="296"/>
      <c r="AL95" s="296"/>
      <c r="AM95" s="296"/>
      <c r="AN95" s="296"/>
      <c r="AO95" s="296"/>
      <c r="AP95" s="296"/>
      <c r="AQ95" s="296"/>
      <c r="AR95" s="296"/>
      <c r="AS95" s="296"/>
      <c r="AT95" s="296"/>
      <c r="AU95" s="296"/>
      <c r="AV95" s="296"/>
      <c r="AW95" s="296"/>
      <c r="AX95" s="296"/>
      <c r="AY95" s="296"/>
      <c r="AZ95" s="296"/>
      <c r="BA95" s="296"/>
      <c r="BB95" s="296"/>
      <c r="BC95" s="296"/>
      <c r="BD95" s="296"/>
      <c r="BE95" s="296"/>
      <c r="BF95" s="296"/>
      <c r="BG95" s="296"/>
      <c r="BH95" s="296"/>
      <c r="BI95" s="296"/>
      <c r="BJ95" s="296"/>
      <c r="BK95" s="296"/>
      <c r="BL95" s="296"/>
      <c r="BM95" s="296"/>
      <c r="BN95" s="296"/>
      <c r="BO95" s="296"/>
      <c r="BP95" s="296"/>
      <c r="BQ95" s="296"/>
      <c r="BR95" s="296"/>
      <c r="BS95" s="296"/>
      <c r="BT95" s="296"/>
      <c r="BU95" s="296"/>
      <c r="BV95" s="296"/>
      <c r="BW95" s="296"/>
      <c r="BX95" s="296"/>
      <c r="BY95" s="296"/>
      <c r="BZ95" s="296"/>
      <c r="CA95" s="296"/>
      <c r="CB95" s="296"/>
      <c r="CC95" s="296"/>
      <c r="CD95" s="296"/>
      <c r="CE95" s="296"/>
      <c r="CF95" s="296"/>
      <c r="CG95" s="296"/>
      <c r="CH95" s="296"/>
      <c r="CI95" s="296"/>
      <c r="CJ95" s="296"/>
      <c r="CK95" s="296"/>
      <c r="CL95" s="296"/>
      <c r="CM95" s="296"/>
      <c r="CN95" s="296"/>
      <c r="CO95" s="296"/>
      <c r="CP95" s="296"/>
      <c r="CQ95" s="296"/>
      <c r="CR95" s="296"/>
      <c r="CS95" s="296"/>
      <c r="CT95" s="296"/>
      <c r="CU95" s="296"/>
      <c r="CV95" s="296"/>
      <c r="CW95" s="296"/>
      <c r="CX95" s="296"/>
      <c r="CY95" s="296"/>
      <c r="CZ95" s="296"/>
      <c r="DA95" s="296"/>
      <c r="DB95" s="296"/>
      <c r="DC95" s="296"/>
      <c r="DD95" s="296"/>
      <c r="DE95" s="296"/>
      <c r="DF95" s="296"/>
      <c r="DG95" s="296"/>
      <c r="DH95" s="296"/>
      <c r="DI95" s="296"/>
      <c r="DJ95" s="296"/>
      <c r="DK95" s="296"/>
      <c r="DL95" s="296"/>
      <c r="DM95" s="296"/>
      <c r="DN95" s="296"/>
      <c r="DO95" s="296"/>
      <c r="DP95" s="296"/>
      <c r="DQ95" s="296"/>
      <c r="DR95" s="296"/>
      <c r="DS95" s="296"/>
      <c r="DT95" s="296"/>
      <c r="DU95" s="296"/>
      <c r="DV95" s="296"/>
      <c r="DW95" s="296"/>
    </row>
    <row r="96" spans="1:127" x14ac:dyDescent="0.3">
      <c r="C96" s="36" t="s">
        <v>50</v>
      </c>
    </row>
    <row r="97" spans="3:3" x14ac:dyDescent="0.3">
      <c r="C97" s="36" t="s">
        <v>51</v>
      </c>
    </row>
    <row r="98" spans="3:3" x14ac:dyDescent="0.3">
      <c r="C98" s="36" t="s">
        <v>54</v>
      </c>
    </row>
  </sheetData>
  <mergeCells count="959">
    <mergeCell ref="BC89:BD89"/>
    <mergeCell ref="BE89:BF89"/>
    <mergeCell ref="AK89:AL89"/>
    <mergeCell ref="AM89:AN89"/>
    <mergeCell ref="AO89:AP89"/>
    <mergeCell ref="AQ89:AR89"/>
    <mergeCell ref="AS89:AT89"/>
    <mergeCell ref="AU89:AV89"/>
    <mergeCell ref="AW89:AX89"/>
    <mergeCell ref="AY89:AZ89"/>
    <mergeCell ref="BA89:BB89"/>
    <mergeCell ref="BC87:BD87"/>
    <mergeCell ref="BE87:BF87"/>
    <mergeCell ref="AK88:AL88"/>
    <mergeCell ref="AM88:AN88"/>
    <mergeCell ref="AO88:AP88"/>
    <mergeCell ref="AQ88:AR88"/>
    <mergeCell ref="AS88:AT88"/>
    <mergeCell ref="AU88:AV88"/>
    <mergeCell ref="AW88:AX88"/>
    <mergeCell ref="AY88:AZ88"/>
    <mergeCell ref="BA88:BB88"/>
    <mergeCell ref="BC88:BD88"/>
    <mergeCell ref="BE88:BF88"/>
    <mergeCell ref="AK87:AL87"/>
    <mergeCell ref="AM87:AN87"/>
    <mergeCell ref="AO87:AP87"/>
    <mergeCell ref="AQ87:AR87"/>
    <mergeCell ref="AS87:AT87"/>
    <mergeCell ref="AU87:AV87"/>
    <mergeCell ref="AW87:AX87"/>
    <mergeCell ref="AY87:AZ87"/>
    <mergeCell ref="BA87:BB87"/>
    <mergeCell ref="AM72:AN72"/>
    <mergeCell ref="AY73:AZ73"/>
    <mergeCell ref="AK72:AL72"/>
    <mergeCell ref="AQ72:AR72"/>
    <mergeCell ref="AS72:AT72"/>
    <mergeCell ref="AU72:AV72"/>
    <mergeCell ref="AO72:AP72"/>
    <mergeCell ref="AS73:AT73"/>
    <mergeCell ref="AU73:AV73"/>
    <mergeCell ref="AW73:AX73"/>
    <mergeCell ref="BA73:BB73"/>
    <mergeCell ref="BC74:BD74"/>
    <mergeCell ref="BE74:BF74"/>
    <mergeCell ref="AK74:AL74"/>
    <mergeCell ref="AM74:AN74"/>
    <mergeCell ref="AO74:AP74"/>
    <mergeCell ref="AQ74:AR74"/>
    <mergeCell ref="AS74:AT74"/>
    <mergeCell ref="AU74:AV74"/>
    <mergeCell ref="AW74:AX74"/>
    <mergeCell ref="AY74:AZ74"/>
    <mergeCell ref="BA74:BB74"/>
    <mergeCell ref="BC73:BD73"/>
    <mergeCell ref="BE73:BF73"/>
    <mergeCell ref="BC71:BD71"/>
    <mergeCell ref="BE71:BF71"/>
    <mergeCell ref="AK71:AL71"/>
    <mergeCell ref="AM71:AN71"/>
    <mergeCell ref="AO71:AP71"/>
    <mergeCell ref="AQ71:AR71"/>
    <mergeCell ref="AS71:AT71"/>
    <mergeCell ref="AU71:AV71"/>
    <mergeCell ref="AW71:AX71"/>
    <mergeCell ref="AY71:AZ71"/>
    <mergeCell ref="BA71:BB71"/>
    <mergeCell ref="BA72:BB72"/>
    <mergeCell ref="AW72:AX72"/>
    <mergeCell ref="AY72:AZ72"/>
    <mergeCell ref="AK73:AL73"/>
    <mergeCell ref="AM73:AN73"/>
    <mergeCell ref="AO73:AP73"/>
    <mergeCell ref="AQ73:AR73"/>
    <mergeCell ref="BC69:BD69"/>
    <mergeCell ref="BE69:BF69"/>
    <mergeCell ref="AK70:AL70"/>
    <mergeCell ref="AM70:AN70"/>
    <mergeCell ref="AO70:AP70"/>
    <mergeCell ref="AQ70:AR70"/>
    <mergeCell ref="AS70:AT70"/>
    <mergeCell ref="AU70:AV70"/>
    <mergeCell ref="AW70:AX70"/>
    <mergeCell ref="AY70:AZ70"/>
    <mergeCell ref="BA70:BB70"/>
    <mergeCell ref="BC70:BD70"/>
    <mergeCell ref="BE70:BF70"/>
    <mergeCell ref="AK69:AL69"/>
    <mergeCell ref="AM69:AN69"/>
    <mergeCell ref="AO69:AP69"/>
    <mergeCell ref="AQ69:AR69"/>
    <mergeCell ref="AS69:AT69"/>
    <mergeCell ref="AU69:AV69"/>
    <mergeCell ref="AW69:AX69"/>
    <mergeCell ref="AY69:AZ69"/>
    <mergeCell ref="BA69:BB69"/>
    <mergeCell ref="BC66:BD66"/>
    <mergeCell ref="BE66:BF66"/>
    <mergeCell ref="AK66:AL66"/>
    <mergeCell ref="AM66:AN66"/>
    <mergeCell ref="AO66:AP66"/>
    <mergeCell ref="AQ66:AR66"/>
    <mergeCell ref="AS66:AT66"/>
    <mergeCell ref="AU66:AV66"/>
    <mergeCell ref="AW66:AX66"/>
    <mergeCell ref="AY66:AZ66"/>
    <mergeCell ref="BA66:BB66"/>
    <mergeCell ref="BC67:BD67"/>
    <mergeCell ref="BE67:BF67"/>
    <mergeCell ref="AK68:AL68"/>
    <mergeCell ref="AM68:AN68"/>
    <mergeCell ref="AO68:AP68"/>
    <mergeCell ref="AQ68:AR68"/>
    <mergeCell ref="AS68:AT68"/>
    <mergeCell ref="AU68:AV68"/>
    <mergeCell ref="BC64:BD64"/>
    <mergeCell ref="BE64:BF64"/>
    <mergeCell ref="AK64:AL64"/>
    <mergeCell ref="AM64:AN64"/>
    <mergeCell ref="AO64:AP64"/>
    <mergeCell ref="AQ64:AR64"/>
    <mergeCell ref="AS64:AT64"/>
    <mergeCell ref="AU64:AV64"/>
    <mergeCell ref="AW64:AX64"/>
    <mergeCell ref="AY64:AZ64"/>
    <mergeCell ref="BA64:BB64"/>
    <mergeCell ref="BC63:BD63"/>
    <mergeCell ref="BE63:BF63"/>
    <mergeCell ref="AK63:AL63"/>
    <mergeCell ref="AM63:AN63"/>
    <mergeCell ref="AO63:AP63"/>
    <mergeCell ref="AQ63:AR63"/>
    <mergeCell ref="AS63:AT63"/>
    <mergeCell ref="AU63:AV63"/>
    <mergeCell ref="AW63:AX63"/>
    <mergeCell ref="AY63:AZ63"/>
    <mergeCell ref="BA63:BB63"/>
    <mergeCell ref="BC62:BD62"/>
    <mergeCell ref="BE62:BF62"/>
    <mergeCell ref="AK62:AL62"/>
    <mergeCell ref="AM62:AN62"/>
    <mergeCell ref="AO62:AP62"/>
    <mergeCell ref="AQ62:AR62"/>
    <mergeCell ref="AS62:AT62"/>
    <mergeCell ref="AU62:AV62"/>
    <mergeCell ref="AW62:AX62"/>
    <mergeCell ref="AY62:AZ62"/>
    <mergeCell ref="BA62:BB62"/>
    <mergeCell ref="BC60:BD60"/>
    <mergeCell ref="BE60:BF60"/>
    <mergeCell ref="AK61:AL61"/>
    <mergeCell ref="AM61:AN61"/>
    <mergeCell ref="AO61:AP61"/>
    <mergeCell ref="AQ61:AR61"/>
    <mergeCell ref="AS61:AT61"/>
    <mergeCell ref="AU61:AV61"/>
    <mergeCell ref="AW61:AX61"/>
    <mergeCell ref="AY61:AZ61"/>
    <mergeCell ref="BA61:BB61"/>
    <mergeCell ref="BC61:BD61"/>
    <mergeCell ref="BE61:BF61"/>
    <mergeCell ref="AK60:AL60"/>
    <mergeCell ref="AM60:AN60"/>
    <mergeCell ref="AO60:AP60"/>
    <mergeCell ref="AQ60:AR60"/>
    <mergeCell ref="AS60:AT60"/>
    <mergeCell ref="AU60:AV60"/>
    <mergeCell ref="AW60:AX60"/>
    <mergeCell ref="AY60:AZ60"/>
    <mergeCell ref="BA60:BB60"/>
    <mergeCell ref="BC52:BD52"/>
    <mergeCell ref="BE52:BF52"/>
    <mergeCell ref="AK53:AL53"/>
    <mergeCell ref="AM53:AN53"/>
    <mergeCell ref="AO53:AP53"/>
    <mergeCell ref="AQ53:AR53"/>
    <mergeCell ref="AS53:AT53"/>
    <mergeCell ref="AU53:AV53"/>
    <mergeCell ref="AW53:AX53"/>
    <mergeCell ref="AY53:AZ53"/>
    <mergeCell ref="BA53:BB53"/>
    <mergeCell ref="BC53:BD53"/>
    <mergeCell ref="BE53:BF53"/>
    <mergeCell ref="AK52:AL52"/>
    <mergeCell ref="AM52:AN52"/>
    <mergeCell ref="AO52:AP52"/>
    <mergeCell ref="AQ52:AR52"/>
    <mergeCell ref="AS52:AT52"/>
    <mergeCell ref="AU52:AV52"/>
    <mergeCell ref="AW52:AX52"/>
    <mergeCell ref="AY52:AZ52"/>
    <mergeCell ref="BA52:BB52"/>
    <mergeCell ref="C5:AI6"/>
    <mergeCell ref="AK5:BF6"/>
    <mergeCell ref="BH5:CN6"/>
    <mergeCell ref="CP5:DJ6"/>
    <mergeCell ref="DL5:DW6"/>
    <mergeCell ref="AK51:AL51"/>
    <mergeCell ref="AM51:AN51"/>
    <mergeCell ref="AO51:AP51"/>
    <mergeCell ref="AQ51:AR51"/>
    <mergeCell ref="AS51:AT51"/>
    <mergeCell ref="AU51:AV51"/>
    <mergeCell ref="AW51:AX51"/>
    <mergeCell ref="AY51:AZ51"/>
    <mergeCell ref="BA51:BB51"/>
    <mergeCell ref="BC51:BD51"/>
    <mergeCell ref="BE51:BF51"/>
    <mergeCell ref="AQ10:AR10"/>
    <mergeCell ref="AU10:AV10"/>
    <mergeCell ref="AW10:AX10"/>
    <mergeCell ref="AY10:AZ10"/>
    <mergeCell ref="DU8:DW10"/>
    <mergeCell ref="O9:Q10"/>
    <mergeCell ref="R9:Z9"/>
    <mergeCell ref="AS9:AT10"/>
    <mergeCell ref="C1:K1"/>
    <mergeCell ref="C7:E10"/>
    <mergeCell ref="AK7:AL10"/>
    <mergeCell ref="BH7:BJ10"/>
    <mergeCell ref="CP7:CR10"/>
    <mergeCell ref="F8:H10"/>
    <mergeCell ref="I8:K10"/>
    <mergeCell ref="L8:N10"/>
    <mergeCell ref="S8:Z8"/>
    <mergeCell ref="AA8:AC10"/>
    <mergeCell ref="AD8:AF10"/>
    <mergeCell ref="BK8:BM10"/>
    <mergeCell ref="BN8:BP10"/>
    <mergeCell ref="BQ8:BS10"/>
    <mergeCell ref="BX8:CE8"/>
    <mergeCell ref="BW10:BY10"/>
    <mergeCell ref="BZ10:CB10"/>
    <mergeCell ref="CC10:CE10"/>
    <mergeCell ref="AG8:AI10"/>
    <mergeCell ref="AM8:AN9"/>
    <mergeCell ref="AO8:AP9"/>
    <mergeCell ref="AQ8:AR9"/>
    <mergeCell ref="AU8:AZ8"/>
    <mergeCell ref="BA8:BB10"/>
    <mergeCell ref="AU9:AZ9"/>
    <mergeCell ref="BT9:BV10"/>
    <mergeCell ref="BW9:CE9"/>
    <mergeCell ref="R10:T10"/>
    <mergeCell ref="U10:W10"/>
    <mergeCell ref="X10:Z10"/>
    <mergeCell ref="DB8:DD10"/>
    <mergeCell ref="DE8:DG10"/>
    <mergeCell ref="DH8:DJ10"/>
    <mergeCell ref="BC8:BD10"/>
    <mergeCell ref="BE8:BF10"/>
    <mergeCell ref="DL8:DN10"/>
    <mergeCell ref="DO8:DQ10"/>
    <mergeCell ref="DR8:DT10"/>
    <mergeCell ref="CF8:CH10"/>
    <mergeCell ref="CI8:CK10"/>
    <mergeCell ref="CL8:CN10"/>
    <mergeCell ref="CS8:CU10"/>
    <mergeCell ref="CV8:CX10"/>
    <mergeCell ref="CY8:DA10"/>
    <mergeCell ref="AK12:AL12"/>
    <mergeCell ref="AM12:AN12"/>
    <mergeCell ref="AO12:AP12"/>
    <mergeCell ref="AQ12:AR12"/>
    <mergeCell ref="AS12:AT12"/>
    <mergeCell ref="AK11:AL11"/>
    <mergeCell ref="AM11:AN11"/>
    <mergeCell ref="AO11:AP11"/>
    <mergeCell ref="AQ11:AR11"/>
    <mergeCell ref="AS11:AT11"/>
    <mergeCell ref="AU12:AV12"/>
    <mergeCell ref="AW12:AX12"/>
    <mergeCell ref="AY12:AZ12"/>
    <mergeCell ref="BA12:BB12"/>
    <mergeCell ref="BC12:BD12"/>
    <mergeCell ref="BE12:BF12"/>
    <mergeCell ref="AW11:AX11"/>
    <mergeCell ref="AY11:AZ11"/>
    <mergeCell ref="BA11:BB11"/>
    <mergeCell ref="BC11:BD11"/>
    <mergeCell ref="BE11:BF11"/>
    <mergeCell ref="AU11:AV11"/>
    <mergeCell ref="AK14:AL14"/>
    <mergeCell ref="AM14:AN14"/>
    <mergeCell ref="AO14:AP14"/>
    <mergeCell ref="AQ14:AR14"/>
    <mergeCell ref="AS14:AT14"/>
    <mergeCell ref="AK13:AL13"/>
    <mergeCell ref="AM13:AN13"/>
    <mergeCell ref="AO13:AP13"/>
    <mergeCell ref="AQ13:AR13"/>
    <mergeCell ref="AS13:AT13"/>
    <mergeCell ref="AU14:AV14"/>
    <mergeCell ref="AW14:AX14"/>
    <mergeCell ref="AY14:AZ14"/>
    <mergeCell ref="BA14:BB14"/>
    <mergeCell ref="BC14:BD14"/>
    <mergeCell ref="BE14:BF14"/>
    <mergeCell ref="AW13:AX13"/>
    <mergeCell ref="AY13:AZ13"/>
    <mergeCell ref="BA13:BB13"/>
    <mergeCell ref="BC13:BD13"/>
    <mergeCell ref="BE13:BF13"/>
    <mergeCell ref="AU13:AV13"/>
    <mergeCell ref="AK16:AL16"/>
    <mergeCell ref="AM16:AN16"/>
    <mergeCell ref="AO16:AP16"/>
    <mergeCell ref="AQ16:AR16"/>
    <mergeCell ref="AS16:AT16"/>
    <mergeCell ref="AK15:AL15"/>
    <mergeCell ref="AM15:AN15"/>
    <mergeCell ref="AO15:AP15"/>
    <mergeCell ref="AQ15:AR15"/>
    <mergeCell ref="AS15:AT15"/>
    <mergeCell ref="AU16:AV16"/>
    <mergeCell ref="AW16:AX16"/>
    <mergeCell ref="AY16:AZ16"/>
    <mergeCell ref="BA16:BB16"/>
    <mergeCell ref="BC16:BD16"/>
    <mergeCell ref="BE16:BF16"/>
    <mergeCell ref="AW15:AX15"/>
    <mergeCell ref="AY15:AZ15"/>
    <mergeCell ref="BA15:BB15"/>
    <mergeCell ref="BC15:BD15"/>
    <mergeCell ref="BE15:BF15"/>
    <mergeCell ref="AU15:AV15"/>
    <mergeCell ref="AK18:AL18"/>
    <mergeCell ref="AM18:AN18"/>
    <mergeCell ref="AO18:AP18"/>
    <mergeCell ref="AQ18:AR18"/>
    <mergeCell ref="AS18:AT18"/>
    <mergeCell ref="AK17:AL17"/>
    <mergeCell ref="AM17:AN17"/>
    <mergeCell ref="AO17:AP17"/>
    <mergeCell ref="AQ17:AR17"/>
    <mergeCell ref="AS17:AT17"/>
    <mergeCell ref="AU18:AV18"/>
    <mergeCell ref="AW18:AX18"/>
    <mergeCell ref="AY18:AZ18"/>
    <mergeCell ref="BA18:BB18"/>
    <mergeCell ref="BC18:BD18"/>
    <mergeCell ref="BE18:BF18"/>
    <mergeCell ref="AW17:AX17"/>
    <mergeCell ref="AY17:AZ17"/>
    <mergeCell ref="BA17:BB17"/>
    <mergeCell ref="BC17:BD17"/>
    <mergeCell ref="BE17:BF17"/>
    <mergeCell ref="AU17:AV17"/>
    <mergeCell ref="AK20:AL20"/>
    <mergeCell ref="AM20:AN20"/>
    <mergeCell ref="AO20:AP20"/>
    <mergeCell ref="AQ20:AR20"/>
    <mergeCell ref="AS20:AT20"/>
    <mergeCell ref="AK19:AL19"/>
    <mergeCell ref="AM19:AN19"/>
    <mergeCell ref="AO19:AP19"/>
    <mergeCell ref="AQ19:AR19"/>
    <mergeCell ref="AS19:AT19"/>
    <mergeCell ref="AU20:AV20"/>
    <mergeCell ref="AW20:AX20"/>
    <mergeCell ref="AY20:AZ20"/>
    <mergeCell ref="BA20:BB20"/>
    <mergeCell ref="BC20:BD20"/>
    <mergeCell ref="BE20:BF20"/>
    <mergeCell ref="AW19:AX19"/>
    <mergeCell ref="AY19:AZ19"/>
    <mergeCell ref="BA19:BB19"/>
    <mergeCell ref="BC19:BD19"/>
    <mergeCell ref="BE19:BF19"/>
    <mergeCell ref="AU19:AV19"/>
    <mergeCell ref="AK22:AL22"/>
    <mergeCell ref="AM22:AN22"/>
    <mergeCell ref="AO22:AP22"/>
    <mergeCell ref="AQ22:AR22"/>
    <mergeCell ref="AS22:AT22"/>
    <mergeCell ref="AK21:AL21"/>
    <mergeCell ref="AM21:AN21"/>
    <mergeCell ref="AO21:AP21"/>
    <mergeCell ref="AQ21:AR21"/>
    <mergeCell ref="AS21:AT21"/>
    <mergeCell ref="AU22:AV22"/>
    <mergeCell ref="AW22:AX22"/>
    <mergeCell ref="AY22:AZ22"/>
    <mergeCell ref="BA22:BB22"/>
    <mergeCell ref="BC22:BD22"/>
    <mergeCell ref="BE22:BF22"/>
    <mergeCell ref="AW21:AX21"/>
    <mergeCell ref="AY21:AZ21"/>
    <mergeCell ref="BA21:BB21"/>
    <mergeCell ref="BC21:BD21"/>
    <mergeCell ref="BE21:BF21"/>
    <mergeCell ref="AU21:AV21"/>
    <mergeCell ref="AK24:AL24"/>
    <mergeCell ref="AM24:AN24"/>
    <mergeCell ref="AO24:AP24"/>
    <mergeCell ref="AQ24:AR24"/>
    <mergeCell ref="AS24:AT24"/>
    <mergeCell ref="AK23:AL23"/>
    <mergeCell ref="AM23:AN23"/>
    <mergeCell ref="AO23:AP23"/>
    <mergeCell ref="AQ23:AR23"/>
    <mergeCell ref="AS23:AT23"/>
    <mergeCell ref="AU24:AV24"/>
    <mergeCell ref="AW24:AX24"/>
    <mergeCell ref="AY24:AZ24"/>
    <mergeCell ref="BA24:BB24"/>
    <mergeCell ref="BC24:BD24"/>
    <mergeCell ref="BE24:BF24"/>
    <mergeCell ref="AW23:AX23"/>
    <mergeCell ref="AY23:AZ23"/>
    <mergeCell ref="BA23:BB23"/>
    <mergeCell ref="BC23:BD23"/>
    <mergeCell ref="BE23:BF23"/>
    <mergeCell ref="AU23:AV23"/>
    <mergeCell ref="AK26:AL26"/>
    <mergeCell ref="AM26:AN26"/>
    <mergeCell ref="AO26:AP26"/>
    <mergeCell ref="AQ26:AR26"/>
    <mergeCell ref="AS26:AT26"/>
    <mergeCell ref="AK25:AL25"/>
    <mergeCell ref="AM25:AN25"/>
    <mergeCell ref="AO25:AP25"/>
    <mergeCell ref="AQ25:AR25"/>
    <mergeCell ref="AS25:AT25"/>
    <mergeCell ref="AU26:AV26"/>
    <mergeCell ref="AW26:AX26"/>
    <mergeCell ref="AY26:AZ26"/>
    <mergeCell ref="BA26:BB26"/>
    <mergeCell ref="BC26:BD26"/>
    <mergeCell ref="BE26:BF26"/>
    <mergeCell ref="AW25:AX25"/>
    <mergeCell ref="AY25:AZ25"/>
    <mergeCell ref="BA25:BB25"/>
    <mergeCell ref="BC25:BD25"/>
    <mergeCell ref="BE25:BF25"/>
    <mergeCell ref="AU25:AV25"/>
    <mergeCell ref="AK28:AL28"/>
    <mergeCell ref="AM28:AN28"/>
    <mergeCell ref="AO28:AP28"/>
    <mergeCell ref="AQ28:AR28"/>
    <mergeCell ref="AS28:AT28"/>
    <mergeCell ref="AK27:AL27"/>
    <mergeCell ref="AM27:AN27"/>
    <mergeCell ref="AO27:AP27"/>
    <mergeCell ref="AQ27:AR27"/>
    <mergeCell ref="AS27:AT27"/>
    <mergeCell ref="AU28:AV28"/>
    <mergeCell ref="AW28:AX28"/>
    <mergeCell ref="AY28:AZ28"/>
    <mergeCell ref="BA28:BB28"/>
    <mergeCell ref="BC28:BD28"/>
    <mergeCell ref="BE28:BF28"/>
    <mergeCell ref="AW27:AX27"/>
    <mergeCell ref="AY27:AZ27"/>
    <mergeCell ref="BA27:BB27"/>
    <mergeCell ref="BC27:BD27"/>
    <mergeCell ref="BE27:BF27"/>
    <mergeCell ref="AU27:AV27"/>
    <mergeCell ref="AK30:AL30"/>
    <mergeCell ref="AM30:AN30"/>
    <mergeCell ref="AO30:AP30"/>
    <mergeCell ref="AQ30:AR30"/>
    <mergeCell ref="AS30:AT30"/>
    <mergeCell ref="AK29:AL29"/>
    <mergeCell ref="AM29:AN29"/>
    <mergeCell ref="AO29:AP29"/>
    <mergeCell ref="AQ29:AR29"/>
    <mergeCell ref="AS29:AT29"/>
    <mergeCell ref="AU30:AV30"/>
    <mergeCell ref="AW30:AX30"/>
    <mergeCell ref="AY30:AZ30"/>
    <mergeCell ref="BA30:BB30"/>
    <mergeCell ref="BC30:BD30"/>
    <mergeCell ref="BE30:BF30"/>
    <mergeCell ref="AW29:AX29"/>
    <mergeCell ref="AY29:AZ29"/>
    <mergeCell ref="BA29:BB29"/>
    <mergeCell ref="BC29:BD29"/>
    <mergeCell ref="BE29:BF29"/>
    <mergeCell ref="AU29:AV29"/>
    <mergeCell ref="AK32:AL32"/>
    <mergeCell ref="AM32:AN32"/>
    <mergeCell ref="AO32:AP32"/>
    <mergeCell ref="AQ32:AR32"/>
    <mergeCell ref="AS32:AT32"/>
    <mergeCell ref="AK31:AL31"/>
    <mergeCell ref="AM31:AN31"/>
    <mergeCell ref="AO31:AP31"/>
    <mergeCell ref="AQ31:AR31"/>
    <mergeCell ref="AS31:AT31"/>
    <mergeCell ref="AU32:AV32"/>
    <mergeCell ref="AW32:AX32"/>
    <mergeCell ref="AY32:AZ32"/>
    <mergeCell ref="BA32:BB32"/>
    <mergeCell ref="BC32:BD32"/>
    <mergeCell ref="BE32:BF32"/>
    <mergeCell ref="AW31:AX31"/>
    <mergeCell ref="AY31:AZ31"/>
    <mergeCell ref="BA31:BB31"/>
    <mergeCell ref="BC31:BD31"/>
    <mergeCell ref="BE31:BF31"/>
    <mergeCell ref="AU31:AV31"/>
    <mergeCell ref="AK34:AL34"/>
    <mergeCell ref="AM34:AN34"/>
    <mergeCell ref="AO34:AP34"/>
    <mergeCell ref="AQ34:AR34"/>
    <mergeCell ref="AS34:AT34"/>
    <mergeCell ref="AK33:AL33"/>
    <mergeCell ref="AM33:AN33"/>
    <mergeCell ref="AO33:AP33"/>
    <mergeCell ref="AQ33:AR33"/>
    <mergeCell ref="AS33:AT33"/>
    <mergeCell ref="AU34:AV34"/>
    <mergeCell ref="AW34:AX34"/>
    <mergeCell ref="AY34:AZ34"/>
    <mergeCell ref="BA34:BB34"/>
    <mergeCell ref="BC34:BD34"/>
    <mergeCell ref="BE34:BF34"/>
    <mergeCell ref="AW33:AX33"/>
    <mergeCell ref="AY33:AZ33"/>
    <mergeCell ref="BA33:BB33"/>
    <mergeCell ref="BC33:BD33"/>
    <mergeCell ref="BE33:BF33"/>
    <mergeCell ref="AU33:AV33"/>
    <mergeCell ref="AK36:AL36"/>
    <mergeCell ref="AM36:AN36"/>
    <mergeCell ref="AO36:AP36"/>
    <mergeCell ref="AQ36:AR36"/>
    <mergeCell ref="AS36:AT36"/>
    <mergeCell ref="AK35:AL35"/>
    <mergeCell ref="AM35:AN35"/>
    <mergeCell ref="AO35:AP35"/>
    <mergeCell ref="AQ35:AR35"/>
    <mergeCell ref="AS35:AT35"/>
    <mergeCell ref="AU36:AV36"/>
    <mergeCell ref="AW36:AX36"/>
    <mergeCell ref="AY36:AZ36"/>
    <mergeCell ref="BA36:BB36"/>
    <mergeCell ref="BC36:BD36"/>
    <mergeCell ref="BE36:BF36"/>
    <mergeCell ref="AW35:AX35"/>
    <mergeCell ref="AY35:AZ35"/>
    <mergeCell ref="BA35:BB35"/>
    <mergeCell ref="BC35:BD35"/>
    <mergeCell ref="BE35:BF35"/>
    <mergeCell ref="AU35:AV35"/>
    <mergeCell ref="AK38:AL38"/>
    <mergeCell ref="AM38:AN38"/>
    <mergeCell ref="AO38:AP38"/>
    <mergeCell ref="AQ38:AR38"/>
    <mergeCell ref="AS38:AT38"/>
    <mergeCell ref="AK37:AL37"/>
    <mergeCell ref="AM37:AN37"/>
    <mergeCell ref="AO37:AP37"/>
    <mergeCell ref="AQ37:AR37"/>
    <mergeCell ref="AS37:AT37"/>
    <mergeCell ref="AU38:AV38"/>
    <mergeCell ref="AW38:AX38"/>
    <mergeCell ref="AY38:AZ38"/>
    <mergeCell ref="BA38:BB38"/>
    <mergeCell ref="BC38:BD38"/>
    <mergeCell ref="BE38:BF38"/>
    <mergeCell ref="AW37:AX37"/>
    <mergeCell ref="AY37:AZ37"/>
    <mergeCell ref="BA37:BB37"/>
    <mergeCell ref="BC37:BD37"/>
    <mergeCell ref="BE37:BF37"/>
    <mergeCell ref="AU37:AV37"/>
    <mergeCell ref="AK40:AL40"/>
    <mergeCell ref="AM40:AN40"/>
    <mergeCell ref="AO40:AP40"/>
    <mergeCell ref="AQ40:AR40"/>
    <mergeCell ref="AS40:AT40"/>
    <mergeCell ref="AK39:AL39"/>
    <mergeCell ref="AM39:AN39"/>
    <mergeCell ref="AO39:AP39"/>
    <mergeCell ref="AQ39:AR39"/>
    <mergeCell ref="AS39:AT39"/>
    <mergeCell ref="AU40:AV40"/>
    <mergeCell ref="AW40:AX40"/>
    <mergeCell ref="AY40:AZ40"/>
    <mergeCell ref="BA40:BB40"/>
    <mergeCell ref="BC40:BD40"/>
    <mergeCell ref="BE40:BF40"/>
    <mergeCell ref="AW39:AX39"/>
    <mergeCell ref="AY39:AZ39"/>
    <mergeCell ref="BA39:BB39"/>
    <mergeCell ref="BC39:BD39"/>
    <mergeCell ref="BE39:BF39"/>
    <mergeCell ref="AU39:AV39"/>
    <mergeCell ref="AK42:AL42"/>
    <mergeCell ref="AM42:AN42"/>
    <mergeCell ref="AO42:AP42"/>
    <mergeCell ref="AQ42:AR42"/>
    <mergeCell ref="AS42:AT42"/>
    <mergeCell ref="AK41:AL41"/>
    <mergeCell ref="AM41:AN41"/>
    <mergeCell ref="AO41:AP41"/>
    <mergeCell ref="AQ41:AR41"/>
    <mergeCell ref="AS41:AT41"/>
    <mergeCell ref="AU42:AV42"/>
    <mergeCell ref="AW42:AX42"/>
    <mergeCell ref="AY42:AZ42"/>
    <mergeCell ref="BA42:BB42"/>
    <mergeCell ref="BC42:BD42"/>
    <mergeCell ref="BE42:BF42"/>
    <mergeCell ref="AW41:AX41"/>
    <mergeCell ref="AY41:AZ41"/>
    <mergeCell ref="BA41:BB41"/>
    <mergeCell ref="BC41:BD41"/>
    <mergeCell ref="BE41:BF41"/>
    <mergeCell ref="AU41:AV41"/>
    <mergeCell ref="AK44:AL44"/>
    <mergeCell ref="AM44:AN44"/>
    <mergeCell ref="AO44:AP44"/>
    <mergeCell ref="AQ44:AR44"/>
    <mergeCell ref="AS44:AT44"/>
    <mergeCell ref="AK43:AL43"/>
    <mergeCell ref="AM43:AN43"/>
    <mergeCell ref="AO43:AP43"/>
    <mergeCell ref="AQ43:AR43"/>
    <mergeCell ref="AS43:AT43"/>
    <mergeCell ref="AU44:AV44"/>
    <mergeCell ref="AW44:AX44"/>
    <mergeCell ref="AY44:AZ44"/>
    <mergeCell ref="BA44:BB44"/>
    <mergeCell ref="BC44:BD44"/>
    <mergeCell ref="BE44:BF44"/>
    <mergeCell ref="AW43:AX43"/>
    <mergeCell ref="AY43:AZ43"/>
    <mergeCell ref="BA43:BB43"/>
    <mergeCell ref="BC43:BD43"/>
    <mergeCell ref="BE43:BF43"/>
    <mergeCell ref="AU43:AV43"/>
    <mergeCell ref="AK46:AL46"/>
    <mergeCell ref="AM46:AN46"/>
    <mergeCell ref="AO46:AP46"/>
    <mergeCell ref="AQ46:AR46"/>
    <mergeCell ref="AS46:AT46"/>
    <mergeCell ref="AK45:AL45"/>
    <mergeCell ref="AM45:AN45"/>
    <mergeCell ref="AO45:AP45"/>
    <mergeCell ref="AQ45:AR45"/>
    <mergeCell ref="AS45:AT45"/>
    <mergeCell ref="AU46:AV46"/>
    <mergeCell ref="AW46:AX46"/>
    <mergeCell ref="AY46:AZ46"/>
    <mergeCell ref="BA46:BB46"/>
    <mergeCell ref="BC46:BD46"/>
    <mergeCell ref="BE46:BF46"/>
    <mergeCell ref="AW45:AX45"/>
    <mergeCell ref="AY45:AZ45"/>
    <mergeCell ref="BA45:BB45"/>
    <mergeCell ref="BC45:BD45"/>
    <mergeCell ref="BE45:BF45"/>
    <mergeCell ref="AU45:AV45"/>
    <mergeCell ref="AK48:AL48"/>
    <mergeCell ref="AM48:AN48"/>
    <mergeCell ref="AO48:AP48"/>
    <mergeCell ref="AQ48:AR48"/>
    <mergeCell ref="AS48:AT48"/>
    <mergeCell ref="AK47:AL47"/>
    <mergeCell ref="AM47:AN47"/>
    <mergeCell ref="AO47:AP47"/>
    <mergeCell ref="AQ47:AR47"/>
    <mergeCell ref="AS47:AT47"/>
    <mergeCell ref="AU48:AV48"/>
    <mergeCell ref="AW48:AX48"/>
    <mergeCell ref="AY48:AZ48"/>
    <mergeCell ref="BA48:BB48"/>
    <mergeCell ref="BC48:BD48"/>
    <mergeCell ref="BE48:BF48"/>
    <mergeCell ref="AW47:AX47"/>
    <mergeCell ref="AY47:AZ47"/>
    <mergeCell ref="BA47:BB47"/>
    <mergeCell ref="BC47:BD47"/>
    <mergeCell ref="BE47:BF47"/>
    <mergeCell ref="AU47:AV47"/>
    <mergeCell ref="AK50:AL50"/>
    <mergeCell ref="AM50:AN50"/>
    <mergeCell ref="AO50:AP50"/>
    <mergeCell ref="AQ50:AR50"/>
    <mergeCell ref="AS50:AT50"/>
    <mergeCell ref="AK49:AL49"/>
    <mergeCell ref="AM49:AN49"/>
    <mergeCell ref="AO49:AP49"/>
    <mergeCell ref="AQ49:AR49"/>
    <mergeCell ref="AS49:AT49"/>
    <mergeCell ref="AU50:AV50"/>
    <mergeCell ref="AW50:AX50"/>
    <mergeCell ref="AY50:AZ50"/>
    <mergeCell ref="BA50:BB50"/>
    <mergeCell ref="BC50:BD50"/>
    <mergeCell ref="BE50:BF50"/>
    <mergeCell ref="AW49:AX49"/>
    <mergeCell ref="AY49:AZ49"/>
    <mergeCell ref="BA49:BB49"/>
    <mergeCell ref="BC49:BD49"/>
    <mergeCell ref="BE49:BF49"/>
    <mergeCell ref="AU49:AV49"/>
    <mergeCell ref="BC54:BD54"/>
    <mergeCell ref="BE54:BF54"/>
    <mergeCell ref="AK55:AL55"/>
    <mergeCell ref="AM55:AN55"/>
    <mergeCell ref="AO55:AP55"/>
    <mergeCell ref="AQ55:AR55"/>
    <mergeCell ref="AS55:AT55"/>
    <mergeCell ref="AU55:AV55"/>
    <mergeCell ref="AW55:AX55"/>
    <mergeCell ref="AY55:AZ55"/>
    <mergeCell ref="BA55:BB55"/>
    <mergeCell ref="BC55:BD55"/>
    <mergeCell ref="BE55:BF55"/>
    <mergeCell ref="AK54:AL54"/>
    <mergeCell ref="AM54:AN54"/>
    <mergeCell ref="AO54:AP54"/>
    <mergeCell ref="AQ54:AR54"/>
    <mergeCell ref="AS54:AT54"/>
    <mergeCell ref="AU54:AV54"/>
    <mergeCell ref="AW54:AX54"/>
    <mergeCell ref="AY54:AZ54"/>
    <mergeCell ref="BA54:BB54"/>
    <mergeCell ref="BC56:BD56"/>
    <mergeCell ref="BE56:BF56"/>
    <mergeCell ref="AK56:AL56"/>
    <mergeCell ref="AM56:AN56"/>
    <mergeCell ref="AO56:AP56"/>
    <mergeCell ref="AQ56:AR56"/>
    <mergeCell ref="AS56:AT56"/>
    <mergeCell ref="AU56:AV56"/>
    <mergeCell ref="AW56:AX56"/>
    <mergeCell ref="AY56:AZ56"/>
    <mergeCell ref="BA56:BB56"/>
    <mergeCell ref="BC57:BD57"/>
    <mergeCell ref="BE57:BF57"/>
    <mergeCell ref="AK58:AL58"/>
    <mergeCell ref="AM58:AN58"/>
    <mergeCell ref="AO58:AP58"/>
    <mergeCell ref="AQ58:AR58"/>
    <mergeCell ref="AS58:AT58"/>
    <mergeCell ref="AU58:AV58"/>
    <mergeCell ref="AW58:AX58"/>
    <mergeCell ref="AY58:AZ58"/>
    <mergeCell ref="BA58:BB58"/>
    <mergeCell ref="BC58:BD58"/>
    <mergeCell ref="BE58:BF58"/>
    <mergeCell ref="AK57:AL57"/>
    <mergeCell ref="AM57:AN57"/>
    <mergeCell ref="AO57:AP57"/>
    <mergeCell ref="AQ57:AR57"/>
    <mergeCell ref="AS57:AT57"/>
    <mergeCell ref="AU57:AV57"/>
    <mergeCell ref="AW57:AX57"/>
    <mergeCell ref="AY57:AZ57"/>
    <mergeCell ref="BA57:BB57"/>
    <mergeCell ref="BC59:BD59"/>
    <mergeCell ref="BE59:BF59"/>
    <mergeCell ref="AK59:AL59"/>
    <mergeCell ref="AM59:AN59"/>
    <mergeCell ref="AO59:AP59"/>
    <mergeCell ref="AQ59:AR59"/>
    <mergeCell ref="AS59:AT59"/>
    <mergeCell ref="AU59:AV59"/>
    <mergeCell ref="AW59:AX59"/>
    <mergeCell ref="AY59:AZ59"/>
    <mergeCell ref="BA59:BB59"/>
    <mergeCell ref="BC65:BD65"/>
    <mergeCell ref="BE65:BF65"/>
    <mergeCell ref="AK65:AL65"/>
    <mergeCell ref="AM65:AN65"/>
    <mergeCell ref="AO65:AP65"/>
    <mergeCell ref="AQ65:AR65"/>
    <mergeCell ref="AS65:AT65"/>
    <mergeCell ref="AU65:AV65"/>
    <mergeCell ref="AW65:AX65"/>
    <mergeCell ref="AY65:AZ65"/>
    <mergeCell ref="BA65:BB65"/>
    <mergeCell ref="AW68:AX68"/>
    <mergeCell ref="AY68:AZ68"/>
    <mergeCell ref="BA68:BB68"/>
    <mergeCell ref="BC68:BD68"/>
    <mergeCell ref="BE68:BF68"/>
    <mergeCell ref="AK67:AL67"/>
    <mergeCell ref="AM67:AN67"/>
    <mergeCell ref="AO67:AP67"/>
    <mergeCell ref="AQ67:AR67"/>
    <mergeCell ref="AS67:AT67"/>
    <mergeCell ref="AU67:AV67"/>
    <mergeCell ref="AW67:AX67"/>
    <mergeCell ref="AY67:AZ67"/>
    <mergeCell ref="BA67:BB67"/>
    <mergeCell ref="BC75:BD75"/>
    <mergeCell ref="BE75:BF75"/>
    <mergeCell ref="AK76:AL76"/>
    <mergeCell ref="AM76:AN76"/>
    <mergeCell ref="AO76:AP76"/>
    <mergeCell ref="AQ76:AR76"/>
    <mergeCell ref="AS76:AT76"/>
    <mergeCell ref="AU76:AV76"/>
    <mergeCell ref="AW76:AX76"/>
    <mergeCell ref="AY76:AZ76"/>
    <mergeCell ref="BA76:BB76"/>
    <mergeCell ref="BC76:BD76"/>
    <mergeCell ref="BE76:BF76"/>
    <mergeCell ref="AK75:AL75"/>
    <mergeCell ref="AM75:AN75"/>
    <mergeCell ref="AO75:AP75"/>
    <mergeCell ref="AQ75:AR75"/>
    <mergeCell ref="AS75:AT75"/>
    <mergeCell ref="AU75:AV75"/>
    <mergeCell ref="AW75:AX75"/>
    <mergeCell ref="AY75:AZ75"/>
    <mergeCell ref="BA75:BB75"/>
    <mergeCell ref="BC77:BD77"/>
    <mergeCell ref="BE77:BF77"/>
    <mergeCell ref="AK77:AL77"/>
    <mergeCell ref="AM77:AN77"/>
    <mergeCell ref="AO77:AP77"/>
    <mergeCell ref="AQ77:AR77"/>
    <mergeCell ref="AS77:AT77"/>
    <mergeCell ref="AU77:AV77"/>
    <mergeCell ref="AW77:AX77"/>
    <mergeCell ref="AY77:AZ77"/>
    <mergeCell ref="BA77:BB77"/>
    <mergeCell ref="BE79:BF79"/>
    <mergeCell ref="AK78:AL78"/>
    <mergeCell ref="AM78:AN78"/>
    <mergeCell ref="AO78:AP78"/>
    <mergeCell ref="AQ78:AR78"/>
    <mergeCell ref="AS78:AT78"/>
    <mergeCell ref="AU78:AV78"/>
    <mergeCell ref="AY78:AZ78"/>
    <mergeCell ref="BA78:BB78"/>
    <mergeCell ref="BC80:BD80"/>
    <mergeCell ref="BE80:BF80"/>
    <mergeCell ref="AW78:AX78"/>
    <mergeCell ref="AK80:AL80"/>
    <mergeCell ref="AM80:AN80"/>
    <mergeCell ref="AO80:AP80"/>
    <mergeCell ref="AQ80:AR80"/>
    <mergeCell ref="AS80:AT80"/>
    <mergeCell ref="AU80:AV80"/>
    <mergeCell ref="AW80:AX80"/>
    <mergeCell ref="AY80:AZ80"/>
    <mergeCell ref="BA80:BB80"/>
    <mergeCell ref="BC78:BD78"/>
    <mergeCell ref="BE78:BF78"/>
    <mergeCell ref="AK79:AL79"/>
    <mergeCell ref="AM79:AN79"/>
    <mergeCell ref="AO79:AP79"/>
    <mergeCell ref="AQ79:AR79"/>
    <mergeCell ref="AS79:AT79"/>
    <mergeCell ref="AU79:AV79"/>
    <mergeCell ref="AW79:AX79"/>
    <mergeCell ref="AY79:AZ79"/>
    <mergeCell ref="BA79:BB79"/>
    <mergeCell ref="BC79:BD79"/>
    <mergeCell ref="BC81:BD81"/>
    <mergeCell ref="BE81:BF81"/>
    <mergeCell ref="AK82:AL82"/>
    <mergeCell ref="AM82:AN82"/>
    <mergeCell ref="AO82:AP82"/>
    <mergeCell ref="AQ82:AR82"/>
    <mergeCell ref="AS82:AT82"/>
    <mergeCell ref="AU82:AV82"/>
    <mergeCell ref="AW82:AX82"/>
    <mergeCell ref="AY82:AZ82"/>
    <mergeCell ref="BA82:BB82"/>
    <mergeCell ref="BC82:BD82"/>
    <mergeCell ref="BE82:BF82"/>
    <mergeCell ref="AK81:AL81"/>
    <mergeCell ref="AM81:AN81"/>
    <mergeCell ref="AO81:AP81"/>
    <mergeCell ref="AQ81:AR81"/>
    <mergeCell ref="AS81:AT81"/>
    <mergeCell ref="AU81:AV81"/>
    <mergeCell ref="AW81:AX81"/>
    <mergeCell ref="AY81:AZ81"/>
    <mergeCell ref="BA81:BB81"/>
    <mergeCell ref="BC83:BD83"/>
    <mergeCell ref="BE83:BF83"/>
    <mergeCell ref="AK83:AL83"/>
    <mergeCell ref="AM83:AN83"/>
    <mergeCell ref="AO83:AP83"/>
    <mergeCell ref="AQ83:AR83"/>
    <mergeCell ref="AS83:AT83"/>
    <mergeCell ref="AU83:AV83"/>
    <mergeCell ref="AW83:AX83"/>
    <mergeCell ref="AY83:AZ83"/>
    <mergeCell ref="BA83:BB83"/>
    <mergeCell ref="BC85:BD85"/>
    <mergeCell ref="BE85:BF85"/>
    <mergeCell ref="AK84:AL84"/>
    <mergeCell ref="AM84:AN84"/>
    <mergeCell ref="AO84:AP84"/>
    <mergeCell ref="AQ84:AR84"/>
    <mergeCell ref="AS84:AT84"/>
    <mergeCell ref="AU84:AV84"/>
    <mergeCell ref="AW84:AX84"/>
    <mergeCell ref="AY84:AZ84"/>
    <mergeCell ref="BA84:BB84"/>
    <mergeCell ref="BC86:BD86"/>
    <mergeCell ref="BE86:BF86"/>
    <mergeCell ref="BC72:BD72"/>
    <mergeCell ref="BE72:BF72"/>
    <mergeCell ref="AK86:AL86"/>
    <mergeCell ref="AM86:AN86"/>
    <mergeCell ref="AO86:AP86"/>
    <mergeCell ref="AQ86:AR86"/>
    <mergeCell ref="AS86:AT86"/>
    <mergeCell ref="AU86:AV86"/>
    <mergeCell ref="AW86:AX86"/>
    <mergeCell ref="AY86:AZ86"/>
    <mergeCell ref="BA86:BB86"/>
    <mergeCell ref="BC84:BD84"/>
    <mergeCell ref="BE84:BF84"/>
    <mergeCell ref="AK85:AL85"/>
    <mergeCell ref="AM85:AN85"/>
    <mergeCell ref="AO85:AP85"/>
    <mergeCell ref="AQ85:AR85"/>
    <mergeCell ref="AS85:AT85"/>
    <mergeCell ref="AU85:AV85"/>
    <mergeCell ref="AW85:AX85"/>
    <mergeCell ref="AY85:AZ85"/>
    <mergeCell ref="BA85:BB85"/>
    <mergeCell ref="BC90:BD90"/>
    <mergeCell ref="BE90:BF90"/>
    <mergeCell ref="AK91:AL91"/>
    <mergeCell ref="AM91:AN91"/>
    <mergeCell ref="AO91:AP91"/>
    <mergeCell ref="AQ91:AR91"/>
    <mergeCell ref="AS91:AT91"/>
    <mergeCell ref="AU91:AV91"/>
    <mergeCell ref="AW91:AX91"/>
    <mergeCell ref="AY91:AZ91"/>
    <mergeCell ref="BA91:BB91"/>
    <mergeCell ref="BC91:BD91"/>
    <mergeCell ref="BE91:BF91"/>
    <mergeCell ref="AK90:AL90"/>
    <mergeCell ref="AM90:AN90"/>
    <mergeCell ref="AO90:AP90"/>
    <mergeCell ref="AQ90:AR90"/>
    <mergeCell ref="AS90:AT90"/>
    <mergeCell ref="AU90:AV90"/>
    <mergeCell ref="AW90:AX90"/>
    <mergeCell ref="AY90:AZ90"/>
    <mergeCell ref="BA90:BB90"/>
    <mergeCell ref="BC92:BD92"/>
    <mergeCell ref="BE92:BF92"/>
    <mergeCell ref="AK92:AL92"/>
    <mergeCell ref="AM92:AN92"/>
    <mergeCell ref="AO92:AP92"/>
    <mergeCell ref="AQ92:AR92"/>
    <mergeCell ref="AS92:AT92"/>
    <mergeCell ref="AU92:AV92"/>
    <mergeCell ref="AW92:AX92"/>
    <mergeCell ref="AY92:AZ92"/>
    <mergeCell ref="BA92:BB9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Легенда</vt:lpstr>
      <vt:lpstr>Платежни тран. со ПК - број</vt:lpstr>
      <vt:lpstr>Платежни тран. со ПК - вредност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Mentor</dc:creator>
  <cp:lastModifiedBy>Maja Deleva</cp:lastModifiedBy>
  <cp:lastPrinted>2019-03-04T09:07:35Z</cp:lastPrinted>
  <dcterms:created xsi:type="dcterms:W3CDTF">2016-11-06T14:30:30Z</dcterms:created>
  <dcterms:modified xsi:type="dcterms:W3CDTF">2022-12-21T13:29:33Z</dcterms:modified>
</cp:coreProperties>
</file>